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IRELLA\Desktop\"/>
    </mc:Choice>
  </mc:AlternateContent>
  <xr:revisionPtr revIDLastSave="0" documentId="13_ncr:1_{F8A421BE-70FD-4709-9DD1-51C1654E2F3F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PESQUISA - CEIA DE NATAL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1ipvFVpcmEV7IEnEBwAGp0mdeXIZ82kJx5NrqaS/3LY="/>
    </ext>
  </extLst>
</workbook>
</file>

<file path=xl/calcChain.xml><?xml version="1.0" encoding="utf-8"?>
<calcChain xmlns="http://schemas.openxmlformats.org/spreadsheetml/2006/main">
  <c r="L55" i="1" l="1"/>
  <c r="M55" i="1"/>
  <c r="L56" i="1"/>
  <c r="M56" i="1"/>
  <c r="N56" i="1" s="1"/>
  <c r="L57" i="1"/>
  <c r="M57" i="1"/>
  <c r="L58" i="1"/>
  <c r="M58" i="1"/>
  <c r="L59" i="1"/>
  <c r="M59" i="1"/>
  <c r="L60" i="1"/>
  <c r="M60" i="1"/>
  <c r="N60" i="1" s="1"/>
  <c r="L61" i="1"/>
  <c r="N61" i="1" s="1"/>
  <c r="M61" i="1"/>
  <c r="L62" i="1"/>
  <c r="N62" i="1" s="1"/>
  <c r="M62" i="1"/>
  <c r="L63" i="1"/>
  <c r="M63" i="1"/>
  <c r="L64" i="1"/>
  <c r="M64" i="1"/>
  <c r="N64" i="1" s="1"/>
  <c r="L65" i="1"/>
  <c r="M65" i="1"/>
  <c r="L66" i="1"/>
  <c r="N66" i="1" s="1"/>
  <c r="M66" i="1"/>
  <c r="L67" i="1"/>
  <c r="M67" i="1"/>
  <c r="L68" i="1"/>
  <c r="M68" i="1"/>
  <c r="N68" i="1" s="1"/>
  <c r="L70" i="1"/>
  <c r="M70" i="1"/>
  <c r="L71" i="1"/>
  <c r="M71" i="1"/>
  <c r="L72" i="1"/>
  <c r="M72" i="1"/>
  <c r="N72" i="1" s="1"/>
  <c r="L73" i="1"/>
  <c r="M73" i="1"/>
  <c r="L74" i="1"/>
  <c r="M74" i="1"/>
  <c r="L75" i="1"/>
  <c r="N75" i="1" s="1"/>
  <c r="M75" i="1"/>
  <c r="L76" i="1"/>
  <c r="M76" i="1"/>
  <c r="N76" i="1" s="1"/>
  <c r="L77" i="1"/>
  <c r="M77" i="1"/>
  <c r="L78" i="1"/>
  <c r="N78" i="1" s="1"/>
  <c r="M78" i="1"/>
  <c r="L79" i="1"/>
  <c r="M79" i="1"/>
  <c r="L80" i="1"/>
  <c r="M80" i="1"/>
  <c r="N80" i="1" s="1"/>
  <c r="L81" i="1"/>
  <c r="M81" i="1"/>
  <c r="N81" i="1" s="1"/>
  <c r="L82" i="1"/>
  <c r="N82" i="1" s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N88" i="1" s="1"/>
  <c r="L89" i="1"/>
  <c r="M89" i="1"/>
  <c r="L90" i="1"/>
  <c r="M90" i="1"/>
  <c r="L91" i="1"/>
  <c r="M91" i="1"/>
  <c r="L92" i="1"/>
  <c r="M92" i="1"/>
  <c r="N92" i="1" s="1"/>
  <c r="L93" i="1"/>
  <c r="M93" i="1"/>
  <c r="L94" i="1"/>
  <c r="N94" i="1" s="1"/>
  <c r="M94" i="1"/>
  <c r="L95" i="1"/>
  <c r="M95" i="1"/>
  <c r="L96" i="1"/>
  <c r="M96" i="1"/>
  <c r="L97" i="1"/>
  <c r="M97" i="1"/>
  <c r="N97" i="1" s="1"/>
  <c r="L98" i="1"/>
  <c r="N98" i="1" s="1"/>
  <c r="M98" i="1"/>
  <c r="L99" i="1"/>
  <c r="M99" i="1"/>
  <c r="L100" i="1"/>
  <c r="M100" i="1"/>
  <c r="L101" i="1"/>
  <c r="M101" i="1"/>
  <c r="L102" i="1"/>
  <c r="N102" i="1" s="1"/>
  <c r="M102" i="1"/>
  <c r="L103" i="1"/>
  <c r="M103" i="1"/>
  <c r="L104" i="1"/>
  <c r="M104" i="1"/>
  <c r="N104" i="1" s="1"/>
  <c r="L105" i="1"/>
  <c r="M105" i="1"/>
  <c r="L106" i="1"/>
  <c r="M106" i="1"/>
  <c r="L107" i="1"/>
  <c r="M107" i="1"/>
  <c r="L108" i="1"/>
  <c r="M108" i="1"/>
  <c r="N108" i="1" s="1"/>
  <c r="L109" i="1"/>
  <c r="M109" i="1"/>
  <c r="L110" i="1"/>
  <c r="N110" i="1" s="1"/>
  <c r="M110" i="1"/>
  <c r="L111" i="1"/>
  <c r="M111" i="1"/>
  <c r="L112" i="1"/>
  <c r="M112" i="1"/>
  <c r="N112" i="1" s="1"/>
  <c r="L113" i="1"/>
  <c r="M113" i="1"/>
  <c r="N113" i="1" s="1"/>
  <c r="L115" i="1"/>
  <c r="N115" i="1" s="1"/>
  <c r="M115" i="1"/>
  <c r="L116" i="1"/>
  <c r="M116" i="1"/>
  <c r="L117" i="1"/>
  <c r="M117" i="1"/>
  <c r="L118" i="1"/>
  <c r="M118" i="1"/>
  <c r="L119" i="1"/>
  <c r="M119" i="1"/>
  <c r="L120" i="1"/>
  <c r="M120" i="1"/>
  <c r="N120" i="1" s="1"/>
  <c r="L121" i="1"/>
  <c r="M121" i="1"/>
  <c r="L122" i="1"/>
  <c r="M122" i="1"/>
  <c r="L123" i="1"/>
  <c r="N123" i="1" s="1"/>
  <c r="M123" i="1"/>
  <c r="L124" i="1"/>
  <c r="M124" i="1"/>
  <c r="L125" i="1"/>
  <c r="M125" i="1"/>
  <c r="L126" i="1"/>
  <c r="N126" i="1" s="1"/>
  <c r="M126" i="1"/>
  <c r="L127" i="1"/>
  <c r="N127" i="1" s="1"/>
  <c r="M127" i="1"/>
  <c r="L128" i="1"/>
  <c r="M128" i="1"/>
  <c r="L129" i="1"/>
  <c r="M129" i="1"/>
  <c r="L130" i="1"/>
  <c r="M130" i="1"/>
  <c r="L131" i="1"/>
  <c r="M131" i="1"/>
  <c r="L132" i="1"/>
  <c r="M132" i="1"/>
  <c r="N132" i="1" s="1"/>
  <c r="L133" i="1"/>
  <c r="M133" i="1"/>
  <c r="L134" i="1"/>
  <c r="M134" i="1"/>
  <c r="L135" i="1"/>
  <c r="M135" i="1"/>
  <c r="L136" i="1"/>
  <c r="M136" i="1"/>
  <c r="L137" i="1"/>
  <c r="M137" i="1"/>
  <c r="N137" i="1" s="1"/>
  <c r="L139" i="1"/>
  <c r="N139" i="1" s="1"/>
  <c r="M139" i="1"/>
  <c r="L140" i="1"/>
  <c r="M140" i="1"/>
  <c r="L141" i="1"/>
  <c r="M141" i="1"/>
  <c r="L142" i="1"/>
  <c r="M142" i="1"/>
  <c r="N142" i="1" s="1"/>
  <c r="L143" i="1"/>
  <c r="N143" i="1" s="1"/>
  <c r="M143" i="1"/>
  <c r="L144" i="1"/>
  <c r="M144" i="1"/>
  <c r="L145" i="1"/>
  <c r="M145" i="1"/>
  <c r="L146" i="1"/>
  <c r="M146" i="1"/>
  <c r="L147" i="1"/>
  <c r="N147" i="1" s="1"/>
  <c r="M147" i="1"/>
  <c r="L148" i="1"/>
  <c r="M148" i="1"/>
  <c r="L149" i="1"/>
  <c r="M149" i="1"/>
  <c r="N149" i="1" s="1"/>
  <c r="L150" i="1"/>
  <c r="M150" i="1"/>
  <c r="L151" i="1"/>
  <c r="M151" i="1"/>
  <c r="N151" i="1" s="1"/>
  <c r="L152" i="1"/>
  <c r="M152" i="1"/>
  <c r="L153" i="1"/>
  <c r="M153" i="1"/>
  <c r="L155" i="1"/>
  <c r="M155" i="1"/>
  <c r="N155" i="1" s="1"/>
  <c r="L156" i="1"/>
  <c r="M156" i="1"/>
  <c r="N156" i="1" s="1"/>
  <c r="L157" i="1"/>
  <c r="N157" i="1" s="1"/>
  <c r="M157" i="1"/>
  <c r="L158" i="1"/>
  <c r="M158" i="1"/>
  <c r="L159" i="1"/>
  <c r="M159" i="1"/>
  <c r="L160" i="1"/>
  <c r="M160" i="1"/>
  <c r="N160" i="1" s="1"/>
  <c r="L161" i="1"/>
  <c r="N161" i="1" s="1"/>
  <c r="M161" i="1"/>
  <c r="L162" i="1"/>
  <c r="M162" i="1"/>
  <c r="L163" i="1"/>
  <c r="M163" i="1"/>
  <c r="L164" i="1"/>
  <c r="N164" i="1" s="1"/>
  <c r="M164" i="1"/>
  <c r="L165" i="1"/>
  <c r="N165" i="1" s="1"/>
  <c r="M165" i="1"/>
  <c r="L166" i="1"/>
  <c r="M166" i="1"/>
  <c r="L167" i="1"/>
  <c r="M167" i="1"/>
  <c r="L168" i="1"/>
  <c r="M168" i="1"/>
  <c r="N168" i="1" s="1"/>
  <c r="L169" i="1"/>
  <c r="N169" i="1" s="1"/>
  <c r="M169" i="1"/>
  <c r="L170" i="1"/>
  <c r="M170" i="1"/>
  <c r="L171" i="1"/>
  <c r="M171" i="1"/>
  <c r="L172" i="1"/>
  <c r="M172" i="1"/>
  <c r="N172" i="1" s="1"/>
  <c r="L173" i="1"/>
  <c r="N173" i="1" s="1"/>
  <c r="M173" i="1"/>
  <c r="L174" i="1"/>
  <c r="M174" i="1"/>
  <c r="L175" i="1"/>
  <c r="M175" i="1"/>
  <c r="N175" i="1" s="1"/>
  <c r="L176" i="1"/>
  <c r="M176" i="1"/>
  <c r="N176" i="1" s="1"/>
  <c r="L177" i="1"/>
  <c r="M177" i="1"/>
  <c r="L178" i="1"/>
  <c r="N178" i="1" s="1"/>
  <c r="M178" i="1"/>
  <c r="L180" i="1"/>
  <c r="M180" i="1"/>
  <c r="L181" i="1"/>
  <c r="M181" i="1"/>
  <c r="L182" i="1"/>
  <c r="N182" i="1" s="1"/>
  <c r="M182" i="1"/>
  <c r="L183" i="1"/>
  <c r="M183" i="1"/>
  <c r="L184" i="1"/>
  <c r="M184" i="1"/>
  <c r="N184" i="1" s="1"/>
  <c r="L185" i="1"/>
  <c r="M185" i="1"/>
  <c r="L186" i="1"/>
  <c r="N186" i="1" s="1"/>
  <c r="M186" i="1"/>
  <c r="L187" i="1"/>
  <c r="N187" i="1" s="1"/>
  <c r="M187" i="1"/>
  <c r="L188" i="1"/>
  <c r="M188" i="1"/>
  <c r="L189" i="1"/>
  <c r="M189" i="1"/>
  <c r="N189" i="1" s="1"/>
  <c r="L191" i="1"/>
  <c r="N191" i="1" s="1"/>
  <c r="M191" i="1"/>
  <c r="L192" i="1"/>
  <c r="M192" i="1"/>
  <c r="L193" i="1"/>
  <c r="M193" i="1"/>
  <c r="N193" i="1" s="1"/>
  <c r="L194" i="1"/>
  <c r="N194" i="1" s="1"/>
  <c r="M194" i="1"/>
  <c r="L195" i="1"/>
  <c r="M195" i="1"/>
  <c r="L196" i="1"/>
  <c r="M196" i="1"/>
  <c r="N196" i="1" s="1"/>
  <c r="L197" i="1"/>
  <c r="M197" i="1"/>
  <c r="L198" i="1"/>
  <c r="M198" i="1"/>
  <c r="L199" i="1"/>
  <c r="N199" i="1" s="1"/>
  <c r="M199" i="1"/>
  <c r="L201" i="1"/>
  <c r="M201" i="1"/>
  <c r="L202" i="1"/>
  <c r="M202" i="1"/>
  <c r="L203" i="1"/>
  <c r="M203" i="1"/>
  <c r="N203" i="1" s="1"/>
  <c r="L204" i="1"/>
  <c r="M204" i="1"/>
  <c r="L205" i="1"/>
  <c r="M205" i="1"/>
  <c r="L206" i="1"/>
  <c r="M206" i="1"/>
  <c r="L207" i="1"/>
  <c r="N207" i="1" s="1"/>
  <c r="M207" i="1"/>
  <c r="L209" i="1"/>
  <c r="N209" i="1" s="1"/>
  <c r="M209" i="1"/>
  <c r="L210" i="1"/>
  <c r="M210" i="1"/>
  <c r="L211" i="1"/>
  <c r="M211" i="1"/>
  <c r="L212" i="1"/>
  <c r="M212" i="1"/>
  <c r="N212" i="1" s="1"/>
  <c r="L213" i="1"/>
  <c r="N213" i="1" s="1"/>
  <c r="M213" i="1"/>
  <c r="L214" i="1"/>
  <c r="M214" i="1"/>
  <c r="L215" i="1"/>
  <c r="M215" i="1"/>
  <c r="L216" i="1"/>
  <c r="N216" i="1" s="1"/>
  <c r="M216" i="1"/>
  <c r="L6" i="1"/>
  <c r="M6" i="1"/>
  <c r="L7" i="1"/>
  <c r="M7" i="1"/>
  <c r="N7" i="1" s="1"/>
  <c r="L8" i="1"/>
  <c r="M8" i="1"/>
  <c r="L9" i="1"/>
  <c r="M9" i="1"/>
  <c r="N9" i="1" s="1"/>
  <c r="L10" i="1"/>
  <c r="N10" i="1" s="1"/>
  <c r="M10" i="1"/>
  <c r="L11" i="1"/>
  <c r="M11" i="1"/>
  <c r="N11" i="1" s="1"/>
  <c r="L12" i="1"/>
  <c r="M12" i="1"/>
  <c r="L13" i="1"/>
  <c r="N13" i="1" s="1"/>
  <c r="M13" i="1"/>
  <c r="L14" i="1"/>
  <c r="N14" i="1" s="1"/>
  <c r="M14" i="1"/>
  <c r="L15" i="1"/>
  <c r="N15" i="1" s="1"/>
  <c r="M15" i="1"/>
  <c r="L16" i="1"/>
  <c r="M16" i="1"/>
  <c r="L17" i="1"/>
  <c r="M17" i="1"/>
  <c r="L18" i="1"/>
  <c r="M18" i="1"/>
  <c r="L19" i="1"/>
  <c r="N19" i="1" s="1"/>
  <c r="M19" i="1"/>
  <c r="L20" i="1"/>
  <c r="M20" i="1"/>
  <c r="L21" i="1"/>
  <c r="M21" i="1"/>
  <c r="L22" i="1"/>
  <c r="N22" i="1" s="1"/>
  <c r="M22" i="1"/>
  <c r="L23" i="1"/>
  <c r="N23" i="1" s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N34" i="1" s="1"/>
  <c r="M34" i="1"/>
  <c r="L35" i="1"/>
  <c r="M35" i="1"/>
  <c r="L36" i="1"/>
  <c r="M36" i="1"/>
  <c r="L37" i="1"/>
  <c r="M37" i="1"/>
  <c r="L38" i="1"/>
  <c r="N38" i="1" s="1"/>
  <c r="M38" i="1"/>
  <c r="L39" i="1"/>
  <c r="N39" i="1" s="1"/>
  <c r="M39" i="1"/>
  <c r="L40" i="1"/>
  <c r="M40" i="1"/>
  <c r="N40" i="1" s="1"/>
  <c r="L41" i="1"/>
  <c r="M41" i="1"/>
  <c r="L42" i="1"/>
  <c r="N42" i="1" s="1"/>
  <c r="M42" i="1"/>
  <c r="L43" i="1"/>
  <c r="M43" i="1"/>
  <c r="L44" i="1"/>
  <c r="M44" i="1"/>
  <c r="L45" i="1"/>
  <c r="N45" i="1" s="1"/>
  <c r="M45" i="1"/>
  <c r="L46" i="1"/>
  <c r="N46" i="1" s="1"/>
  <c r="M46" i="1"/>
  <c r="L47" i="1"/>
  <c r="M47" i="1"/>
  <c r="L49" i="1"/>
  <c r="M49" i="1"/>
  <c r="L50" i="1"/>
  <c r="M50" i="1"/>
  <c r="N50" i="1" s="1"/>
  <c r="L51" i="1"/>
  <c r="M51" i="1"/>
  <c r="L52" i="1"/>
  <c r="M52" i="1"/>
  <c r="L53" i="1"/>
  <c r="M53" i="1"/>
  <c r="L54" i="1"/>
  <c r="M54" i="1"/>
  <c r="N54" i="1" s="1"/>
  <c r="N12" i="1"/>
  <c r="N6" i="1"/>
  <c r="N24" i="1"/>
  <c r="N35" i="1"/>
  <c r="N52" i="1"/>
  <c r="N55" i="1"/>
  <c r="N63" i="1"/>
  <c r="N65" i="1"/>
  <c r="N71" i="1"/>
  <c r="N79" i="1"/>
  <c r="N87" i="1"/>
  <c r="N95" i="1"/>
  <c r="N96" i="1"/>
  <c r="N103" i="1"/>
  <c r="N111" i="1"/>
  <c r="N125" i="1"/>
  <c r="N128" i="1"/>
  <c r="N131" i="1"/>
  <c r="N136" i="1"/>
  <c r="N140" i="1"/>
  <c r="N148" i="1"/>
  <c r="N152" i="1"/>
  <c r="N153" i="1"/>
  <c r="N163" i="1"/>
  <c r="N171" i="1"/>
  <c r="N177" i="1"/>
  <c r="N180" i="1"/>
  <c r="N188" i="1"/>
  <c r="N204" i="1"/>
  <c r="N205" i="1"/>
  <c r="N215" i="1"/>
  <c r="M5" i="1"/>
  <c r="L5" i="1"/>
  <c r="N214" i="1"/>
  <c r="N211" i="1"/>
  <c r="N195" i="1"/>
  <c r="N192" i="1"/>
  <c r="N183" i="1"/>
  <c r="N170" i="1"/>
  <c r="N167" i="1"/>
  <c r="N159" i="1"/>
  <c r="N146" i="1"/>
  <c r="N135" i="1"/>
  <c r="N124" i="1"/>
  <c r="N119" i="1"/>
  <c r="N107" i="1"/>
  <c r="N106" i="1"/>
  <c r="N100" i="1"/>
  <c r="N99" i="1"/>
  <c r="N91" i="1"/>
  <c r="N90" i="1"/>
  <c r="N86" i="1"/>
  <c r="N84" i="1"/>
  <c r="N83" i="1"/>
  <c r="N74" i="1"/>
  <c r="N70" i="1"/>
  <c r="N67" i="1"/>
  <c r="N59" i="1"/>
  <c r="N51" i="1"/>
  <c r="N44" i="1"/>
  <c r="N30" i="1"/>
  <c r="N28" i="1"/>
  <c r="N26" i="1"/>
  <c r="N18" i="1"/>
  <c r="N41" i="1" l="1"/>
  <c r="N25" i="1"/>
  <c r="N181" i="1"/>
  <c r="N47" i="1"/>
  <c r="N43" i="1"/>
  <c r="N31" i="1"/>
  <c r="N27" i="1"/>
  <c r="N116" i="1"/>
  <c r="N145" i="1"/>
  <c r="N58" i="1"/>
  <c r="N210" i="1"/>
  <c r="N201" i="1"/>
  <c r="N174" i="1"/>
  <c r="N166" i="1"/>
  <c r="N162" i="1"/>
  <c r="N158" i="1"/>
  <c r="N141" i="1"/>
  <c r="N144" i="1"/>
  <c r="N57" i="1"/>
  <c r="N29" i="1"/>
  <c r="N130" i="1"/>
  <c r="N122" i="1"/>
  <c r="N118" i="1"/>
  <c r="N109" i="1"/>
  <c r="N105" i="1"/>
  <c r="N101" i="1"/>
  <c r="N93" i="1"/>
  <c r="N89" i="1"/>
  <c r="N85" i="1"/>
  <c r="N77" i="1"/>
  <c r="N73" i="1"/>
  <c r="N37" i="1"/>
  <c r="N21" i="1"/>
  <c r="N33" i="1"/>
  <c r="N17" i="1"/>
  <c r="N198" i="1"/>
  <c r="N185" i="1"/>
  <c r="N134" i="1"/>
  <c r="N53" i="1"/>
  <c r="N49" i="1"/>
  <c r="N36" i="1"/>
  <c r="N32" i="1"/>
  <c r="N20" i="1"/>
  <c r="N16" i="1"/>
  <c r="N8" i="1"/>
  <c r="N206" i="1"/>
  <c r="N202" i="1"/>
  <c r="N197" i="1"/>
  <c r="N150" i="1"/>
  <c r="N133" i="1"/>
  <c r="N129" i="1"/>
  <c r="N121" i="1"/>
  <c r="N117" i="1"/>
  <c r="N5" i="1"/>
</calcChain>
</file>

<file path=xl/sharedStrings.xml><?xml version="1.0" encoding="utf-8"?>
<sst xmlns="http://schemas.openxmlformats.org/spreadsheetml/2006/main" count="450" uniqueCount="262">
  <si>
    <t xml:space="preserve">     PESQUISA DE PREÇOS - CEIA DE NATAL 2023</t>
  </si>
  <si>
    <t>LOJAS</t>
  </si>
  <si>
    <t>CARREFOUR                        (BOA VIAGEM)</t>
  </si>
  <si>
    <t xml:space="preserve">BOMPREÇO                        (BOA VIAGEM) </t>
  </si>
  <si>
    <t>EXTRA              (BOA VIAGEM)</t>
  </si>
  <si>
    <t xml:space="preserve">ASSAI           (BOA VIAGEM) </t>
  </si>
  <si>
    <t>ATACADÃO               (IMBIRIBEIRA)</t>
  </si>
  <si>
    <t>RM EXPRESS             (MADALENA)</t>
  </si>
  <si>
    <t>NOVO ATACAREJO            (BONGI)</t>
  </si>
  <si>
    <t>MIX MATEUS              (AREIAS)</t>
  </si>
  <si>
    <t>DESKONTÃO              (CEASA)</t>
  </si>
  <si>
    <t>MENOR R$</t>
  </si>
  <si>
    <t>MAIOR R$</t>
  </si>
  <si>
    <t>% DA DIFERENÇA</t>
  </si>
  <si>
    <t>PRODUTOS</t>
  </si>
  <si>
    <t>MARCA</t>
  </si>
  <si>
    <t>PREÇO</t>
  </si>
  <si>
    <t>CONGELADOS</t>
  </si>
  <si>
    <t>Ave Congelada Temperada - KG</t>
  </si>
  <si>
    <t xml:space="preserve">Aurora </t>
  </si>
  <si>
    <t>Sadia</t>
  </si>
  <si>
    <t>Ave Congelada Fiesta - KG</t>
  </si>
  <si>
    <t>Seara</t>
  </si>
  <si>
    <t>Ave Especial Fiesta - KG</t>
  </si>
  <si>
    <t>Ave Fiesta Assa Fácil - KG</t>
  </si>
  <si>
    <t>Ave Supreme Temperada - KG</t>
  </si>
  <si>
    <t>Blesser - KG</t>
  </si>
  <si>
    <t>Blesser Prepara Fácil - KG</t>
  </si>
  <si>
    <t>Chester Assa Fácil Tradicional - KG</t>
  </si>
  <si>
    <t>Perdigão</t>
  </si>
  <si>
    <t>Chester Congelado - KG</t>
  </si>
  <si>
    <t>Chester Tradicional Temperado - KG</t>
  </si>
  <si>
    <t>Fiesta Assa Fácil Temperado - KG</t>
  </si>
  <si>
    <t>Fiesta Desossado Temperado - KG</t>
  </si>
  <si>
    <t>Fiesta Recheado - KG</t>
  </si>
  <si>
    <t>Fiesta Temperado - KG</t>
  </si>
  <si>
    <t>Frango Defumado (pronto para Consumo) - KG</t>
  </si>
  <si>
    <t>Linha Boas Festas - Pernil Sem Osso - KG</t>
  </si>
  <si>
    <t>Linha Boas Festas - Pernil Com Osso - KG</t>
  </si>
  <si>
    <t>Linha Boas Festas - Tender - KG</t>
  </si>
  <si>
    <t>Lombo Congelado - KG</t>
  </si>
  <si>
    <t>Lombo Congelado Temperado - KG</t>
  </si>
  <si>
    <t>Lombo Temperado - KG</t>
  </si>
  <si>
    <t>Pernil Com Osso S/ Tempero - KG</t>
  </si>
  <si>
    <t>Pernil Com Osso Temperado - KG</t>
  </si>
  <si>
    <t>Pernil Congelado - KG</t>
  </si>
  <si>
    <t>Pernil Desossado Temperado - KG</t>
  </si>
  <si>
    <t>Pernil Suíno Com Osso e Sem Pele - KG</t>
  </si>
  <si>
    <t>Pernil Temperado Sem Osso - KG</t>
  </si>
  <si>
    <t>Peru Congelado Temperado - KG</t>
  </si>
  <si>
    <t>Peru Inteiro Temperado - KG</t>
  </si>
  <si>
    <t>Resende</t>
  </si>
  <si>
    <t>Peru Temperado Assa Fácil - KG</t>
  </si>
  <si>
    <t>Peru Temperado - KG</t>
  </si>
  <si>
    <t>R$ 32, 98</t>
  </si>
  <si>
    <t>Tender Bolinha (mini) - KG</t>
  </si>
  <si>
    <t>Tender Bolinha - KG</t>
  </si>
  <si>
    <t xml:space="preserve">Bacalhau - KG </t>
  </si>
  <si>
    <t>Diversos</t>
  </si>
  <si>
    <t xml:space="preserve">Camarão - KG </t>
  </si>
  <si>
    <t>QUEIJO DO REINO E EMBUTIDOS</t>
  </si>
  <si>
    <t>Queijo do Reino (lata) - p/KG</t>
  </si>
  <si>
    <t>Quatá</t>
  </si>
  <si>
    <t>Iatarola</t>
  </si>
  <si>
    <t>Natural de Minas</t>
  </si>
  <si>
    <t>Queijo do Reino - p/KG</t>
  </si>
  <si>
    <t>Buritis</t>
  </si>
  <si>
    <t>Jong</t>
  </si>
  <si>
    <t>Piracanjuba</t>
  </si>
  <si>
    <t>Regina</t>
  </si>
  <si>
    <t>Tirolez</t>
  </si>
  <si>
    <t>Tina</t>
  </si>
  <si>
    <t>President</t>
  </si>
  <si>
    <t>Jonguinho</t>
  </si>
  <si>
    <t>Millano</t>
  </si>
  <si>
    <t>Borboleta</t>
  </si>
  <si>
    <t>Quejo Parmesão Fatia - 300g</t>
  </si>
  <si>
    <t>Faixa Azul</t>
  </si>
  <si>
    <t>Queijo Parmesão Cilindro - 195g</t>
  </si>
  <si>
    <t>Queijo Gorgonzola - 200g</t>
  </si>
  <si>
    <t xml:space="preserve">Salame Italiano Fatiado - 100g </t>
  </si>
  <si>
    <t xml:space="preserve">Sadia </t>
  </si>
  <si>
    <t xml:space="preserve">Salame Italiano - 250g </t>
  </si>
  <si>
    <t>PANETONES</t>
  </si>
  <si>
    <t>Panettone Frutas - 400g</t>
  </si>
  <si>
    <t>Tommy</t>
  </si>
  <si>
    <t>Panettone Gotas de Chocolate - 400g</t>
  </si>
  <si>
    <t>Panettone Gotas de Chocolate - 500g</t>
  </si>
  <si>
    <t>Santa Edwirges</t>
  </si>
  <si>
    <t>Gotas Com Queijo - 400g</t>
  </si>
  <si>
    <t>Bauducco</t>
  </si>
  <si>
    <t>Passas Com Limao - 500g</t>
  </si>
  <si>
    <t>Panetone Frutas - 500g</t>
  </si>
  <si>
    <t>Chocotone - 500g</t>
  </si>
  <si>
    <t>Panetone Lata - 750g</t>
  </si>
  <si>
    <t>Panetone Pandoro - 500g</t>
  </si>
  <si>
    <t>Mini Chocotone M&amp;Ms - 80g</t>
  </si>
  <si>
    <t>Chocotone Maxi Mousse - 500g</t>
  </si>
  <si>
    <t>Chocotone Maxi Trufa - 500g</t>
  </si>
  <si>
    <t>Chocotone Maxi - 500g</t>
  </si>
  <si>
    <t>Chocotone Maxi Choc Branco - 500g</t>
  </si>
  <si>
    <t>Chocotone Gotas de Chocolate Lata Decorada - 750g</t>
  </si>
  <si>
    <t>Panetone Gotas Chocolate - 400g</t>
  </si>
  <si>
    <t>Casa Suiça</t>
  </si>
  <si>
    <t>Panetone Expresso e Chocolate - 500g</t>
  </si>
  <si>
    <t>Panetone 3 Chocolates - 500g</t>
  </si>
  <si>
    <t>Panetone Integral Zero - 400g</t>
  </si>
  <si>
    <t>Panetone Trufado Meio Amargo - 500g</t>
  </si>
  <si>
    <t>Panetone Paçoquita - 500g</t>
  </si>
  <si>
    <t>Panetone Frutas - 400g</t>
  </si>
  <si>
    <t>Panetone La Veneziana - 750g</t>
  </si>
  <si>
    <t>Panetone Alpino - 400g</t>
  </si>
  <si>
    <t>Nestlé</t>
  </si>
  <si>
    <t>Panetone Alpino Doce de Leite - 400g</t>
  </si>
  <si>
    <t>Panetone Recheio Cremoso Prestigio - 400g</t>
  </si>
  <si>
    <t>Panetone Classic Zero Açúcar - 400g</t>
  </si>
  <si>
    <t>Panetone Talento Avelã - 400g</t>
  </si>
  <si>
    <t>Panetone Prestígio - 400g</t>
  </si>
  <si>
    <t>Panetone Light Frutas Village - 400g</t>
  </si>
  <si>
    <t>Village</t>
  </si>
  <si>
    <t>Panetone Goiabada Cremosa - 500g</t>
  </si>
  <si>
    <t>Panetone Chocolate - 500g</t>
  </si>
  <si>
    <t>Panetone Chocolate - 400g</t>
  </si>
  <si>
    <t>Panetone Doce de Leite - 500g</t>
  </si>
  <si>
    <t>Panetone Trufado Avela - 500g</t>
  </si>
  <si>
    <t>Mini Panetone Galinha Pintadinha - 80g</t>
  </si>
  <si>
    <t>Panettone Tradicional (frutas) - 400g</t>
  </si>
  <si>
    <t>Visconti</t>
  </si>
  <si>
    <t>Panettone Tradicional (frutas) - 750g</t>
  </si>
  <si>
    <t>Panettone Gotas Sabor Chocolate - 750g</t>
  </si>
  <si>
    <t>Panetone Chocolate e Baunilha - 450g</t>
  </si>
  <si>
    <t>Panettone Mais Chocolate - 450g</t>
  </si>
  <si>
    <t>Panetone Trufa - 450g</t>
  </si>
  <si>
    <t>CHOCOLATES</t>
  </si>
  <si>
    <t>Ferrero Rocher 03 Unidades - 37,5g</t>
  </si>
  <si>
    <t>Ferrero Rocher</t>
  </si>
  <si>
    <t>Ferrero Rocher 08 Unidades - 100g</t>
  </si>
  <si>
    <t>Ferrero Rocher 12 Unidades - 150g</t>
  </si>
  <si>
    <t>Raffaello - 9 unidades - 90g</t>
  </si>
  <si>
    <t xml:space="preserve">Ferrero </t>
  </si>
  <si>
    <t>Raffaello - 15 Unidades - 150g</t>
  </si>
  <si>
    <t>Caixa de Chocolate - 250g</t>
  </si>
  <si>
    <t>Garoto</t>
  </si>
  <si>
    <t>Lacta</t>
  </si>
  <si>
    <t>Lacta Amandita - 200g</t>
  </si>
  <si>
    <t>Alpino - 195g</t>
  </si>
  <si>
    <t>Caixa de Chocolate - 251g</t>
  </si>
  <si>
    <t>Barra de Chocolate Laka com Oreo - 80/90g</t>
  </si>
  <si>
    <t>Barra de Chocolate Shot - 80/90g</t>
  </si>
  <si>
    <t>Barra de Chocolate ao Leite - 80/90g</t>
  </si>
  <si>
    <t>Barra de Chocolate Diamante Negro - 80/90g</t>
  </si>
  <si>
    <t>Barra de Chocolate Laka - 80/90g</t>
  </si>
  <si>
    <t>Barra de Chocolate Crocante - 80/90g</t>
  </si>
  <si>
    <t>Barra de Chocolate Caju com Passas - 80/90g</t>
  </si>
  <si>
    <t>Barra de Chocolate Meio Amargo - 80/90g</t>
  </si>
  <si>
    <t>Barra de Chocolate Alpino - 80/90g</t>
  </si>
  <si>
    <t>Barra de Chocolate Crunch - 80/90g</t>
  </si>
  <si>
    <t>Barra de Chocolate Classic - 80/90g</t>
  </si>
  <si>
    <t>Barra de Chocolate Duo - 80/90g</t>
  </si>
  <si>
    <t>AZEITE</t>
  </si>
  <si>
    <t>Azeite de Oliva (vidro) - 250ml</t>
  </si>
  <si>
    <t>Gallo</t>
  </si>
  <si>
    <t>Azeite de Oliva (lata) - 500ml</t>
  </si>
  <si>
    <t>Azeite de Oliva (lata) - 200ml</t>
  </si>
  <si>
    <t>Azeite de Oliva (vidro) - 500ml</t>
  </si>
  <si>
    <t>Andorinha</t>
  </si>
  <si>
    <t>Portugal</t>
  </si>
  <si>
    <t>Cordoba</t>
  </si>
  <si>
    <t>Azeite de Oliva Extra Virgem (vidro) - 500ml</t>
  </si>
  <si>
    <t>Borges</t>
  </si>
  <si>
    <t>Azeite de Oliva Extra Virgem (vidro) - 250ml</t>
  </si>
  <si>
    <t>Azeite de Oliva Extra Virgem (vidro) - 200ml</t>
  </si>
  <si>
    <t xml:space="preserve">Cordoba </t>
  </si>
  <si>
    <t>PRODUTOS EM CONSERVA</t>
  </si>
  <si>
    <t>Alcaparra (vidro) - 110g</t>
  </si>
  <si>
    <t>Cêpera</t>
  </si>
  <si>
    <t>Alcaparra (vidro) - 100g</t>
  </si>
  <si>
    <t>Hemmer</t>
  </si>
  <si>
    <t>Alcaparras - 60g</t>
  </si>
  <si>
    <t>La Violetera</t>
  </si>
  <si>
    <t>Palmito Inteiro Açai - 300g</t>
  </si>
  <si>
    <t>Gomes da Costa</t>
  </si>
  <si>
    <t>Palmito Picado Açai - 300g</t>
  </si>
  <si>
    <t>Palmito Picado Açai - 270g</t>
  </si>
  <si>
    <t>Floripa</t>
  </si>
  <si>
    <t>Palmitos Açai Toletes - 300g</t>
  </si>
  <si>
    <t>Champingnons Fatiados - 100g</t>
  </si>
  <si>
    <t>Cogumelos Fatiados - 100g</t>
  </si>
  <si>
    <t>Campo Belo</t>
  </si>
  <si>
    <t>Cogumelos Inteiros - 100g</t>
  </si>
  <si>
    <t>Ting</t>
  </si>
  <si>
    <t>Azeitonas Verdes Fatiadas - 450g</t>
  </si>
  <si>
    <t>Raiola</t>
  </si>
  <si>
    <t>Azeitonas Verdes S/Caroço - 155g</t>
  </si>
  <si>
    <t>Azeitona Verdes - 420g</t>
  </si>
  <si>
    <t>Azeitonas Verdes - 500g</t>
  </si>
  <si>
    <t>Lolita</t>
  </si>
  <si>
    <t>Azeitonas Verdes Gordal - 350g</t>
  </si>
  <si>
    <t>Azeitonas Verdes Raiola - 500g</t>
  </si>
  <si>
    <t>Azeitonas Verdes Fatiadas Raiola - 155g</t>
  </si>
  <si>
    <t>Azeitonas Pretas Premuim Azapa - 360g</t>
  </si>
  <si>
    <t>Azeitonas Verdes Recheadas Com Pasta de Pimentão - 200g</t>
  </si>
  <si>
    <t>Azeitonas Pretas Premuim Azapa - 200g</t>
  </si>
  <si>
    <t xml:space="preserve">Milho Verde Enlatado </t>
  </si>
  <si>
    <t>Quero</t>
  </si>
  <si>
    <t>Ervilha Enlatada</t>
  </si>
  <si>
    <t>Milho e Ervilha Enlatados</t>
  </si>
  <si>
    <t>FRUTAS EM CALDA E SECAS</t>
  </si>
  <si>
    <t xml:space="preserve"> </t>
  </si>
  <si>
    <t>Abacaxi Em Calda (lata) - 400g Drenado / 820g Líquido</t>
  </si>
  <si>
    <t xml:space="preserve">Triângulo </t>
  </si>
  <si>
    <t>Abacaxi Em Calda (lata) - 400g</t>
  </si>
  <si>
    <t xml:space="preserve">Pinduca </t>
  </si>
  <si>
    <t>Abacaxi Em Calda (lata) - 400g Drenado / 820 Líquido</t>
  </si>
  <si>
    <t xml:space="preserve">Predilecta </t>
  </si>
  <si>
    <t>Ameixa Em Calda (lata) - 150g Drenado / 320g Líquido</t>
  </si>
  <si>
    <t>Ameixa Em Calda (lata) - 150g</t>
  </si>
  <si>
    <t>Olé</t>
  </si>
  <si>
    <t>Ameixa Em Calda (lata) - 400g</t>
  </si>
  <si>
    <t>Cereja (vidro) - 500g</t>
  </si>
  <si>
    <t>Tozzi</t>
  </si>
  <si>
    <t>Pêssego Em Calda (lata) - 450g</t>
  </si>
  <si>
    <t>Predilecta</t>
  </si>
  <si>
    <t>Uva Passa</t>
  </si>
  <si>
    <t xml:space="preserve">Nozes </t>
  </si>
  <si>
    <t>LEGUMINOSAS E OLEAGINOSAS</t>
  </si>
  <si>
    <t>Amendoim Japonês - 200g</t>
  </si>
  <si>
    <t>Yoki</t>
  </si>
  <si>
    <t>Amendoim Japonês - 500g</t>
  </si>
  <si>
    <t>Amendoim Japonês - 100g</t>
  </si>
  <si>
    <t>Amendorato</t>
  </si>
  <si>
    <t>Amendoim Japonês - 1kg</t>
  </si>
  <si>
    <t>Dori</t>
  </si>
  <si>
    <t xml:space="preserve">   </t>
  </si>
  <si>
    <t>Amendoim Japonês - 145g</t>
  </si>
  <si>
    <t>Elma Chipps</t>
  </si>
  <si>
    <t>Amendoim Japonês -  400g</t>
  </si>
  <si>
    <t>Castanha</t>
  </si>
  <si>
    <t xml:space="preserve">  </t>
  </si>
  <si>
    <t xml:space="preserve">FAROFAS PRONTAS </t>
  </si>
  <si>
    <t>Farofa de Mandioca - 500g</t>
  </si>
  <si>
    <t>Farofa Palha - 200g</t>
  </si>
  <si>
    <t>Farofa Tradicional - 500g</t>
  </si>
  <si>
    <t>Farofa Pronta Milho - 500g</t>
  </si>
  <si>
    <t>Farofa Pronta Suave - 250g</t>
  </si>
  <si>
    <t>Farofa Pronta - 500g</t>
  </si>
  <si>
    <t>Farofa Pronta Toque Caseiro Tempero Suave - 200g</t>
  </si>
  <si>
    <t xml:space="preserve">BEBIDAS </t>
  </si>
  <si>
    <t>Sidra Tradicional Maça - 660ml</t>
  </si>
  <si>
    <t>Cereser</t>
  </si>
  <si>
    <t>Sidra Tradicional Maça S/ Alcool - 660ml</t>
  </si>
  <si>
    <t>Vinho Tinto de Mesa Suave - 750ml</t>
  </si>
  <si>
    <t>Quinta do Morgado</t>
  </si>
  <si>
    <t>Vinho de Mesa Branco Suave - 750ml</t>
  </si>
  <si>
    <t>Vinho Tinto Suave - 750ml</t>
  </si>
  <si>
    <t>Pérgola</t>
  </si>
  <si>
    <t>Refrigerante - 2L</t>
  </si>
  <si>
    <t>Coca-Cola</t>
  </si>
  <si>
    <t>Guaraná-Antártica</t>
  </si>
  <si>
    <t xml:space="preserve">Espumante Tradicional </t>
  </si>
  <si>
    <t>Salton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</si>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</sst>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[$R$ -416]#,##0.00"/>
  </numFmts>
  <fonts count="22" x14ac:knownFonts="1">
    <font>
      <sz val="10"/>
      <color rgb="FF000000"/>
      <name val="Arial"/>
      <scheme val="minor"/>
    </font>
    <font>
      <b/>
      <sz val="25"/>
      <color rgb="FF000000"/>
      <name val="Arial"/>
      <family val="2"/>
    </font>
    <font>
      <sz val="10"/>
      <name val="Arial"/>
      <family val="2"/>
    </font>
    <font>
      <b/>
      <sz val="20"/>
      <color rgb="FF000000"/>
      <name val="Calibri"/>
      <family val="2"/>
    </font>
    <font>
      <sz val="10"/>
      <color theme="1"/>
      <name val="Calibri"/>
      <family val="2"/>
    </font>
    <font>
      <b/>
      <sz val="15"/>
      <color theme="1"/>
      <name val="Arial"/>
      <family val="2"/>
    </font>
    <font>
      <b/>
      <sz val="15"/>
      <color rgb="FF000000"/>
      <name val="Arial"/>
      <family val="2"/>
    </font>
    <font>
      <b/>
      <sz val="15"/>
      <color theme="1"/>
      <name val="Calibri"/>
      <family val="2"/>
    </font>
    <font>
      <sz val="15"/>
      <color theme="1"/>
      <name val="Calibri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4A86E8"/>
        <bgColor rgb="FF4A86E8"/>
      </patternFill>
    </fill>
    <fill>
      <patternFill patternType="solid">
        <fgColor rgb="FF4285F4"/>
        <bgColor rgb="FF4285F4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4" fontId="3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10" fontId="7" fillId="4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10" fontId="9" fillId="6" borderId="6" xfId="0" applyNumberFormat="1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164" fontId="9" fillId="7" borderId="5" xfId="0" applyNumberFormat="1" applyFont="1" applyFill="1" applyBorder="1" applyAlignment="1">
      <alignment horizontal="center" vertical="center" wrapText="1"/>
    </xf>
    <xf numFmtId="10" fontId="7" fillId="7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0" fontId="14" fillId="4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64" fontId="10" fillId="8" borderId="5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64" fontId="12" fillId="7" borderId="5" xfId="0" applyNumberFormat="1" applyFont="1" applyFill="1" applyBorder="1" applyAlignment="1">
      <alignment horizontal="center" vertical="center" wrapText="1"/>
    </xf>
    <xf numFmtId="164" fontId="10" fillId="7" borderId="5" xfId="0" applyNumberFormat="1" applyFont="1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64" fontId="8" fillId="7" borderId="5" xfId="0" applyNumberFormat="1" applyFont="1" applyFill="1" applyBorder="1" applyAlignment="1">
      <alignment horizontal="center" vertical="center" wrapText="1"/>
    </xf>
    <xf numFmtId="10" fontId="8" fillId="7" borderId="6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0" fontId="14" fillId="4" borderId="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8" fontId="12" fillId="2" borderId="5" xfId="0" applyNumberFormat="1" applyFont="1" applyFill="1" applyBorder="1" applyAlignment="1">
      <alignment horizontal="center" vertical="center" wrapText="1"/>
    </xf>
    <xf numFmtId="8" fontId="12" fillId="0" borderId="5" xfId="0" applyNumberFormat="1" applyFont="1" applyBorder="1" applyAlignment="1">
      <alignment horizontal="center" vertical="center"/>
    </xf>
    <xf numFmtId="8" fontId="11" fillId="2" borderId="5" xfId="0" applyNumberFormat="1" applyFont="1" applyFill="1" applyBorder="1" applyAlignment="1">
      <alignment horizontal="center" vertical="center" wrapText="1"/>
    </xf>
    <xf numFmtId="8" fontId="12" fillId="0" borderId="5" xfId="0" applyNumberFormat="1" applyFont="1" applyBorder="1" applyAlignment="1">
      <alignment horizontal="center" vertical="center" wrapText="1"/>
    </xf>
    <xf numFmtId="8" fontId="12" fillId="0" borderId="8" xfId="0" applyNumberFormat="1" applyFont="1" applyBorder="1" applyAlignment="1">
      <alignment horizontal="center" vertical="center" wrapText="1"/>
    </xf>
    <xf numFmtId="8" fontId="10" fillId="2" borderId="5" xfId="0" applyNumberFormat="1" applyFont="1" applyFill="1" applyBorder="1" applyAlignment="1">
      <alignment horizontal="center" vertical="center" wrapText="1"/>
    </xf>
    <xf numFmtId="8" fontId="15" fillId="2" borderId="5" xfId="0" applyNumberFormat="1" applyFont="1" applyFill="1" applyBorder="1" applyAlignment="1">
      <alignment horizontal="center" vertical="center" wrapText="1"/>
    </xf>
    <xf numFmtId="8" fontId="10" fillId="0" borderId="5" xfId="0" applyNumberFormat="1" applyFont="1" applyBorder="1" applyAlignment="1">
      <alignment horizontal="center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/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4810125" cy="647700"/>
    <xdr:grpSp>
      <xdr:nvGrpSpPr>
        <xdr:cNvPr id="2" name="Shape 2" title="Desenh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0396" y="0"/>
          <a:ext cx="4810125" cy="647700"/>
          <a:chOff x="2940938" y="3456150"/>
          <a:chExt cx="4810125" cy="647700"/>
        </a:xfrm>
      </xdr:grpSpPr>
      <xdr:grpSp>
        <xdr:nvGrpSpPr>
          <xdr:cNvPr id="3" name="Shape 3" title="Desenh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2940938" y="3456150"/>
            <a:ext cx="4810125" cy="647700"/>
            <a:chOff x="152400" y="152400"/>
            <a:chExt cx="5305425" cy="6858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52400" y="152400"/>
              <a:ext cx="5305425" cy="685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152400" y="152400"/>
              <a:ext cx="5305425" cy="6858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11</xdr:col>
      <xdr:colOff>123825</xdr:colOff>
      <xdr:row>0</xdr:row>
      <xdr:rowOff>0</xdr:rowOff>
    </xdr:from>
    <xdr:ext cx="4676775" cy="647700"/>
    <xdr:grpSp>
      <xdr:nvGrpSpPr>
        <xdr:cNvPr id="6" name="Shape 2" title="Desenh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9092454" y="0"/>
          <a:ext cx="4676775" cy="647700"/>
          <a:chOff x="3007613" y="3456150"/>
          <a:chExt cx="4676775" cy="647700"/>
        </a:xfrm>
      </xdr:grpSpPr>
      <xdr:grpSp>
        <xdr:nvGrpSpPr>
          <xdr:cNvPr id="7" name="Shape 6" title="Desenh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3007613" y="3456150"/>
            <a:ext cx="4676775" cy="647700"/>
            <a:chOff x="152400" y="152400"/>
            <a:chExt cx="5305425" cy="685800"/>
          </a:xfrm>
        </xdr:grpSpPr>
        <xdr:sp macro="" textlink="">
          <xdr:nvSpPr>
            <xdr:cNvPr id="8" name="Shape 4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52400" y="152400"/>
              <a:ext cx="5305425" cy="685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9" name="Shape 7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152400" y="152400"/>
              <a:ext cx="5305425" cy="6858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D975"/>
  <sheetViews>
    <sheetView tabSelected="1" topLeftCell="C4" zoomScale="75" zoomScaleNormal="75" workbookViewId="0">
      <selection activeCell="N13" sqref="N13"/>
    </sheetView>
  </sheetViews>
  <sheetFormatPr defaultColWidth="12.7109375" defaultRowHeight="15" customHeight="1" x14ac:dyDescent="0.2"/>
  <cols>
    <col min="1" max="1" width="52.7109375" customWidth="1"/>
    <col min="2" max="2" width="21.140625" customWidth="1"/>
    <col min="3" max="3" width="22.28515625" customWidth="1"/>
    <col min="4" max="4" width="22" customWidth="1"/>
    <col min="5" max="5" width="20.7109375" customWidth="1"/>
    <col min="6" max="6" width="19.140625" customWidth="1"/>
    <col min="7" max="7" width="21.140625" customWidth="1"/>
    <col min="8" max="8" width="20.42578125" customWidth="1"/>
    <col min="9" max="9" width="27.7109375" customWidth="1"/>
    <col min="10" max="10" width="18.7109375" customWidth="1"/>
    <col min="11" max="11" width="24.140625" customWidth="1"/>
    <col min="12" max="12" width="15.140625" style="75" customWidth="1"/>
    <col min="13" max="13" width="14.7109375" style="75" customWidth="1"/>
    <col min="14" max="14" width="21.28515625" customWidth="1"/>
  </cols>
  <sheetData>
    <row r="1" spans="1:30" ht="60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54" customHeight="1" x14ac:dyDescent="0.2">
      <c r="A2" s="3" t="s">
        <v>1</v>
      </c>
      <c r="B2" s="4"/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5" t="s">
        <v>7</v>
      </c>
      <c r="I2" s="6" t="s">
        <v>8</v>
      </c>
      <c r="J2" s="5" t="s">
        <v>9</v>
      </c>
      <c r="K2" s="6" t="s">
        <v>10</v>
      </c>
      <c r="L2" s="7" t="s">
        <v>11</v>
      </c>
      <c r="M2" s="7" t="s">
        <v>12</v>
      </c>
      <c r="N2" s="8" t="s">
        <v>13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28.5" customHeight="1" x14ac:dyDescent="0.2">
      <c r="A3" s="10" t="s">
        <v>14</v>
      </c>
      <c r="B3" s="11" t="s">
        <v>15</v>
      </c>
      <c r="C3" s="11" t="s">
        <v>16</v>
      </c>
      <c r="D3" s="11" t="s">
        <v>16</v>
      </c>
      <c r="E3" s="11" t="s">
        <v>16</v>
      </c>
      <c r="F3" s="11" t="s">
        <v>16</v>
      </c>
      <c r="G3" s="11" t="s">
        <v>16</v>
      </c>
      <c r="H3" s="11" t="s">
        <v>16</v>
      </c>
      <c r="I3" s="11" t="s">
        <v>16</v>
      </c>
      <c r="J3" s="11" t="s">
        <v>16</v>
      </c>
      <c r="K3" s="11" t="s">
        <v>16</v>
      </c>
      <c r="L3" s="11"/>
      <c r="M3" s="11"/>
      <c r="N3" s="12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15.75" customHeight="1" x14ac:dyDescent="0.2">
      <c r="A4" s="13" t="s">
        <v>17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68"/>
      <c r="M4" s="68"/>
      <c r="N4" s="15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5.75" customHeight="1" x14ac:dyDescent="0.2">
      <c r="A5" s="16" t="s">
        <v>18</v>
      </c>
      <c r="B5" s="17" t="s">
        <v>19</v>
      </c>
      <c r="C5" s="18"/>
      <c r="D5" s="19"/>
      <c r="E5" s="20"/>
      <c r="F5" s="65">
        <v>18.899999999999999</v>
      </c>
      <c r="G5" s="19"/>
      <c r="H5" s="20"/>
      <c r="I5" s="19"/>
      <c r="J5" s="19"/>
      <c r="K5" s="20"/>
      <c r="L5" s="21">
        <f>SMALL(C5:K5,1)</f>
        <v>18.899999999999999</v>
      </c>
      <c r="M5" s="21">
        <f>LARGE(C5:K5,1)</f>
        <v>18.899999999999999</v>
      </c>
      <c r="N5" s="22">
        <f t="shared" ref="N5:N47" si="0">ABS(L5-M5)/L5</f>
        <v>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.75" customHeight="1" x14ac:dyDescent="0.2">
      <c r="A6" s="23" t="s">
        <v>18</v>
      </c>
      <c r="B6" s="24" t="s">
        <v>20</v>
      </c>
      <c r="C6" s="60">
        <v>26.49</v>
      </c>
      <c r="D6" s="19"/>
      <c r="E6" s="20"/>
      <c r="F6" s="20"/>
      <c r="G6" s="19"/>
      <c r="H6" s="20"/>
      <c r="I6" s="19"/>
      <c r="J6" s="19"/>
      <c r="K6" s="20"/>
      <c r="L6" s="21">
        <f t="shared" ref="L6:L54" si="1">SMALL(C6:K6,1)</f>
        <v>26.49</v>
      </c>
      <c r="M6" s="21">
        <f t="shared" ref="M6:M54" si="2">LARGE(C6:K6,1)</f>
        <v>26.49</v>
      </c>
      <c r="N6" s="22">
        <f t="shared" si="0"/>
        <v>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 customHeight="1" x14ac:dyDescent="0.2">
      <c r="A7" s="23" t="s">
        <v>21</v>
      </c>
      <c r="B7" s="24" t="s">
        <v>22</v>
      </c>
      <c r="C7" s="19"/>
      <c r="D7" s="61">
        <v>29.98</v>
      </c>
      <c r="E7" s="20"/>
      <c r="F7" s="20"/>
      <c r="G7" s="19"/>
      <c r="H7" s="20">
        <v>29.98</v>
      </c>
      <c r="I7" s="60">
        <v>24.98</v>
      </c>
      <c r="J7" s="19"/>
      <c r="K7" s="65">
        <v>19.899999999999999</v>
      </c>
      <c r="L7" s="21">
        <f t="shared" si="1"/>
        <v>19.899999999999999</v>
      </c>
      <c r="M7" s="21">
        <f t="shared" si="2"/>
        <v>29.98</v>
      </c>
      <c r="N7" s="22">
        <f t="shared" si="0"/>
        <v>0.50653266331658309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 x14ac:dyDescent="0.2">
      <c r="A8" s="23" t="s">
        <v>23</v>
      </c>
      <c r="B8" s="24" t="s">
        <v>22</v>
      </c>
      <c r="C8" s="60">
        <v>29.98</v>
      </c>
      <c r="D8" s="20"/>
      <c r="E8" s="20"/>
      <c r="F8" s="20"/>
      <c r="G8" s="19"/>
      <c r="H8" s="20"/>
      <c r="I8" s="60">
        <v>28.15</v>
      </c>
      <c r="J8" s="19"/>
      <c r="K8" s="20"/>
      <c r="L8" s="21">
        <f t="shared" si="1"/>
        <v>28.15</v>
      </c>
      <c r="M8" s="21">
        <f t="shared" si="2"/>
        <v>29.98</v>
      </c>
      <c r="N8" s="22">
        <f t="shared" si="0"/>
        <v>6.5008880994671475E-2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 x14ac:dyDescent="0.2">
      <c r="A9" s="23" t="s">
        <v>24</v>
      </c>
      <c r="B9" s="24" t="s">
        <v>22</v>
      </c>
      <c r="C9" s="61">
        <v>23.39</v>
      </c>
      <c r="D9" s="19"/>
      <c r="E9" s="20"/>
      <c r="F9" s="65">
        <v>36.979999999999997</v>
      </c>
      <c r="G9" s="19">
        <v>32.979999999999997</v>
      </c>
      <c r="H9" s="20"/>
      <c r="I9" s="19"/>
      <c r="J9" s="60">
        <v>32.979999999999997</v>
      </c>
      <c r="K9" s="65">
        <v>27.98</v>
      </c>
      <c r="L9" s="21">
        <f t="shared" si="1"/>
        <v>23.39</v>
      </c>
      <c r="M9" s="21">
        <f t="shared" si="2"/>
        <v>36.979999999999997</v>
      </c>
      <c r="N9" s="22">
        <f t="shared" si="0"/>
        <v>0.58101752885848634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customHeight="1" x14ac:dyDescent="0.2">
      <c r="A10" s="23" t="s">
        <v>25</v>
      </c>
      <c r="B10" s="24" t="s">
        <v>20</v>
      </c>
      <c r="C10" s="60">
        <v>26.49</v>
      </c>
      <c r="D10" s="61">
        <v>26.49</v>
      </c>
      <c r="E10" s="65">
        <v>26.49</v>
      </c>
      <c r="F10" s="65">
        <v>26.49</v>
      </c>
      <c r="G10" s="19">
        <v>26.49</v>
      </c>
      <c r="H10" s="20"/>
      <c r="I10" s="60">
        <v>28.15</v>
      </c>
      <c r="J10" s="60">
        <v>26.49</v>
      </c>
      <c r="K10" s="20"/>
      <c r="L10" s="21">
        <f t="shared" si="1"/>
        <v>26.49</v>
      </c>
      <c r="M10" s="21">
        <f t="shared" si="2"/>
        <v>28.15</v>
      </c>
      <c r="N10" s="22">
        <f t="shared" si="0"/>
        <v>6.2665156662891672E-2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customHeight="1" x14ac:dyDescent="0.2">
      <c r="A11" s="23" t="s">
        <v>26</v>
      </c>
      <c r="B11" s="17" t="s">
        <v>19</v>
      </c>
      <c r="C11" s="18"/>
      <c r="D11" s="19"/>
      <c r="E11" s="20"/>
      <c r="F11" s="65">
        <v>25.9</v>
      </c>
      <c r="G11" s="19"/>
      <c r="H11" s="20"/>
      <c r="I11" s="19"/>
      <c r="J11" s="19"/>
      <c r="K11" s="20"/>
      <c r="L11" s="21">
        <f t="shared" si="1"/>
        <v>25.9</v>
      </c>
      <c r="M11" s="21">
        <f t="shared" si="2"/>
        <v>25.9</v>
      </c>
      <c r="N11" s="22">
        <f t="shared" si="0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customHeight="1" x14ac:dyDescent="0.2">
      <c r="A12" s="23" t="s">
        <v>27</v>
      </c>
      <c r="B12" s="17" t="s">
        <v>19</v>
      </c>
      <c r="C12" s="18"/>
      <c r="D12" s="19"/>
      <c r="E12" s="25"/>
      <c r="F12" s="66">
        <v>26.5</v>
      </c>
      <c r="G12" s="18"/>
      <c r="H12" s="20"/>
      <c r="I12" s="18"/>
      <c r="J12" s="19"/>
      <c r="K12" s="25"/>
      <c r="L12" s="21">
        <f t="shared" si="1"/>
        <v>26.5</v>
      </c>
      <c r="M12" s="21">
        <f t="shared" si="2"/>
        <v>26.5</v>
      </c>
      <c r="N12" s="22">
        <f t="shared" si="0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 x14ac:dyDescent="0.2">
      <c r="A13" s="23" t="s">
        <v>28</v>
      </c>
      <c r="B13" s="24" t="s">
        <v>29</v>
      </c>
      <c r="C13" s="62">
        <v>32.49</v>
      </c>
      <c r="D13" s="19"/>
      <c r="E13" s="20"/>
      <c r="F13" s="65">
        <v>34.99</v>
      </c>
      <c r="G13" s="19"/>
      <c r="H13" s="20"/>
      <c r="I13" s="60">
        <v>38.479999999999997</v>
      </c>
      <c r="J13" s="60">
        <v>34.99</v>
      </c>
      <c r="K13" s="20"/>
      <c r="L13" s="21">
        <f t="shared" si="1"/>
        <v>32.49</v>
      </c>
      <c r="M13" s="21">
        <f t="shared" si="2"/>
        <v>38.479999999999997</v>
      </c>
      <c r="N13" s="22">
        <f t="shared" si="0"/>
        <v>0.18436441982148336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 x14ac:dyDescent="0.2">
      <c r="A14" s="23" t="s">
        <v>30</v>
      </c>
      <c r="B14" s="24" t="s">
        <v>29</v>
      </c>
      <c r="C14" s="60">
        <v>32.49</v>
      </c>
      <c r="D14" s="61">
        <v>32.49</v>
      </c>
      <c r="E14" s="20"/>
      <c r="F14" s="65">
        <v>32.49</v>
      </c>
      <c r="G14" s="19">
        <v>32.49</v>
      </c>
      <c r="H14" s="20">
        <v>33.9</v>
      </c>
      <c r="I14" s="60">
        <v>32.479999999999997</v>
      </c>
      <c r="J14" s="19"/>
      <c r="K14" s="20"/>
      <c r="L14" s="21">
        <f t="shared" si="1"/>
        <v>32.479999999999997</v>
      </c>
      <c r="M14" s="21">
        <f t="shared" si="2"/>
        <v>33.9</v>
      </c>
      <c r="N14" s="22">
        <f t="shared" si="0"/>
        <v>4.3719211822660156E-2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customHeight="1" x14ac:dyDescent="0.2">
      <c r="A15" s="23" t="s">
        <v>31</v>
      </c>
      <c r="B15" s="24" t="s">
        <v>29</v>
      </c>
      <c r="C15" s="60">
        <v>32.49</v>
      </c>
      <c r="D15" s="61">
        <v>32.49</v>
      </c>
      <c r="E15" s="65">
        <v>32.49</v>
      </c>
      <c r="F15" s="20"/>
      <c r="G15" s="19"/>
      <c r="H15" s="20"/>
      <c r="I15" s="60">
        <v>32.479999999999997</v>
      </c>
      <c r="J15" s="60">
        <v>38.49</v>
      </c>
      <c r="K15" s="65">
        <v>32.49</v>
      </c>
      <c r="L15" s="21">
        <f t="shared" si="1"/>
        <v>32.479999999999997</v>
      </c>
      <c r="M15" s="21">
        <f t="shared" si="2"/>
        <v>38.49</v>
      </c>
      <c r="N15" s="22">
        <f t="shared" si="0"/>
        <v>0.18503694581280805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customHeight="1" x14ac:dyDescent="0.2">
      <c r="A16" s="23" t="s">
        <v>32</v>
      </c>
      <c r="B16" s="24" t="s">
        <v>22</v>
      </c>
      <c r="C16" s="19"/>
      <c r="D16" s="19"/>
      <c r="E16" s="20"/>
      <c r="F16" s="65">
        <v>32.979999999999997</v>
      </c>
      <c r="G16" s="19"/>
      <c r="H16" s="20">
        <v>32.979999999999997</v>
      </c>
      <c r="I16" s="19"/>
      <c r="J16" s="60">
        <v>32.979999999999997</v>
      </c>
      <c r="K16" s="65">
        <v>27.98</v>
      </c>
      <c r="L16" s="21">
        <f t="shared" si="1"/>
        <v>27.98</v>
      </c>
      <c r="M16" s="21">
        <f t="shared" si="2"/>
        <v>32.979999999999997</v>
      </c>
      <c r="N16" s="22">
        <f t="shared" si="0"/>
        <v>0.17869907076483188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 x14ac:dyDescent="0.2">
      <c r="A17" s="23" t="s">
        <v>33</v>
      </c>
      <c r="B17" s="24" t="s">
        <v>22</v>
      </c>
      <c r="C17" s="19"/>
      <c r="D17" s="19"/>
      <c r="E17" s="20"/>
      <c r="F17" s="65">
        <v>32.979999999999997</v>
      </c>
      <c r="G17" s="19">
        <v>32.979999999999997</v>
      </c>
      <c r="H17" s="20"/>
      <c r="I17" s="19"/>
      <c r="J17" s="60">
        <v>32.979999999999997</v>
      </c>
      <c r="K17" s="20"/>
      <c r="L17" s="21">
        <f t="shared" si="1"/>
        <v>32.979999999999997</v>
      </c>
      <c r="M17" s="21">
        <f t="shared" si="2"/>
        <v>32.979999999999997</v>
      </c>
      <c r="N17" s="22">
        <f t="shared" si="0"/>
        <v>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customHeight="1" x14ac:dyDescent="0.2">
      <c r="A18" s="23" t="s">
        <v>34</v>
      </c>
      <c r="B18" s="24" t="s">
        <v>22</v>
      </c>
      <c r="C18" s="19"/>
      <c r="D18" s="19"/>
      <c r="E18" s="20"/>
      <c r="F18" s="65">
        <v>32.979999999999997</v>
      </c>
      <c r="G18" s="19"/>
      <c r="H18" s="20"/>
      <c r="I18" s="19"/>
      <c r="J18" s="19"/>
      <c r="K18" s="20"/>
      <c r="L18" s="21">
        <f t="shared" si="1"/>
        <v>32.979999999999997</v>
      </c>
      <c r="M18" s="21">
        <f t="shared" si="2"/>
        <v>32.979999999999997</v>
      </c>
      <c r="N18" s="22">
        <f t="shared" si="0"/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customHeight="1" x14ac:dyDescent="0.2">
      <c r="A19" s="23" t="s">
        <v>35</v>
      </c>
      <c r="B19" s="24" t="s">
        <v>22</v>
      </c>
      <c r="C19" s="60">
        <v>29.98</v>
      </c>
      <c r="D19" s="19"/>
      <c r="E19" s="20"/>
      <c r="F19" s="20"/>
      <c r="G19" s="19">
        <v>29.98</v>
      </c>
      <c r="H19" s="20"/>
      <c r="I19" s="60">
        <v>24.98</v>
      </c>
      <c r="J19" s="60">
        <v>29.98</v>
      </c>
      <c r="K19" s="65">
        <v>27.9</v>
      </c>
      <c r="L19" s="21">
        <f t="shared" si="1"/>
        <v>24.98</v>
      </c>
      <c r="M19" s="21">
        <f t="shared" si="2"/>
        <v>29.98</v>
      </c>
      <c r="N19" s="22">
        <f t="shared" si="0"/>
        <v>0.20016012810248199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customHeight="1" x14ac:dyDescent="0.2">
      <c r="A20" s="23" t="s">
        <v>36</v>
      </c>
      <c r="B20" s="24" t="s">
        <v>22</v>
      </c>
      <c r="C20" s="60">
        <v>52.9</v>
      </c>
      <c r="D20" s="61">
        <v>52.9</v>
      </c>
      <c r="E20" s="65">
        <v>49.98</v>
      </c>
      <c r="F20" s="20"/>
      <c r="G20" s="19"/>
      <c r="H20" s="20"/>
      <c r="I20" s="19"/>
      <c r="J20" s="19"/>
      <c r="K20" s="20"/>
      <c r="L20" s="21">
        <f t="shared" si="1"/>
        <v>49.98</v>
      </c>
      <c r="M20" s="21">
        <f t="shared" si="2"/>
        <v>52.9</v>
      </c>
      <c r="N20" s="22">
        <f t="shared" si="0"/>
        <v>5.8423369347739132E-2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 x14ac:dyDescent="0.2">
      <c r="A21" s="23" t="s">
        <v>37</v>
      </c>
      <c r="B21" s="17" t="s">
        <v>19</v>
      </c>
      <c r="C21" s="19"/>
      <c r="D21" s="19"/>
      <c r="E21" s="20"/>
      <c r="F21" s="65">
        <v>35.9</v>
      </c>
      <c r="G21" s="19"/>
      <c r="H21" s="20"/>
      <c r="I21" s="19"/>
      <c r="J21" s="19"/>
      <c r="K21" s="20"/>
      <c r="L21" s="21">
        <f t="shared" si="1"/>
        <v>35.9</v>
      </c>
      <c r="M21" s="21">
        <f t="shared" si="2"/>
        <v>35.9</v>
      </c>
      <c r="N21" s="22">
        <f t="shared" si="0"/>
        <v>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 x14ac:dyDescent="0.2">
      <c r="A22" s="23" t="s">
        <v>38</v>
      </c>
      <c r="B22" s="17" t="s">
        <v>19</v>
      </c>
      <c r="C22" s="18"/>
      <c r="D22" s="19"/>
      <c r="E22" s="20"/>
      <c r="F22" s="65">
        <v>23.9</v>
      </c>
      <c r="G22" s="19"/>
      <c r="H22" s="20"/>
      <c r="I22" s="19"/>
      <c r="J22" s="19"/>
      <c r="K22" s="20"/>
      <c r="L22" s="21">
        <f t="shared" si="1"/>
        <v>23.9</v>
      </c>
      <c r="M22" s="21">
        <f t="shared" si="2"/>
        <v>23.9</v>
      </c>
      <c r="N22" s="22">
        <f t="shared" si="0"/>
        <v>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 x14ac:dyDescent="0.2">
      <c r="A23" s="23" t="s">
        <v>39</v>
      </c>
      <c r="B23" s="17" t="s">
        <v>19</v>
      </c>
      <c r="C23" s="18"/>
      <c r="D23" s="19"/>
      <c r="E23" s="25"/>
      <c r="F23" s="25"/>
      <c r="G23" s="18"/>
      <c r="H23" s="20"/>
      <c r="I23" s="18"/>
      <c r="J23" s="19"/>
      <c r="K23" s="25"/>
      <c r="L23" s="21" t="e">
        <f t="shared" si="1"/>
        <v>#NUM!</v>
      </c>
      <c r="M23" s="21" t="e">
        <f t="shared" si="2"/>
        <v>#NUM!</v>
      </c>
      <c r="N23" s="22" t="e">
        <f t="shared" si="0"/>
        <v>#NUM!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 x14ac:dyDescent="0.2">
      <c r="A24" s="23" t="s">
        <v>40</v>
      </c>
      <c r="B24" s="24" t="s">
        <v>20</v>
      </c>
      <c r="C24" s="18"/>
      <c r="D24" s="19"/>
      <c r="E24" s="65">
        <v>33.99</v>
      </c>
      <c r="F24" s="65">
        <v>28.99</v>
      </c>
      <c r="G24" s="19"/>
      <c r="H24" s="20"/>
      <c r="I24" s="60">
        <v>38.479999999999997</v>
      </c>
      <c r="J24" s="19"/>
      <c r="K24" s="20"/>
      <c r="L24" s="21">
        <f t="shared" si="1"/>
        <v>28.99</v>
      </c>
      <c r="M24" s="21">
        <f t="shared" si="2"/>
        <v>38.479999999999997</v>
      </c>
      <c r="N24" s="22">
        <f t="shared" si="0"/>
        <v>0.32735426008968604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 x14ac:dyDescent="0.2">
      <c r="A25" s="23" t="s">
        <v>41</v>
      </c>
      <c r="B25" s="17" t="s">
        <v>19</v>
      </c>
      <c r="C25" s="19"/>
      <c r="D25" s="19"/>
      <c r="E25" s="26"/>
      <c r="F25" s="65">
        <v>35.9</v>
      </c>
      <c r="G25" s="19"/>
      <c r="H25" s="20"/>
      <c r="I25" s="19"/>
      <c r="J25" s="19"/>
      <c r="K25" s="20"/>
      <c r="L25" s="21">
        <f t="shared" si="1"/>
        <v>35.9</v>
      </c>
      <c r="M25" s="21">
        <f t="shared" si="2"/>
        <v>35.9</v>
      </c>
      <c r="N25" s="22">
        <f t="shared" si="0"/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 x14ac:dyDescent="0.2">
      <c r="A26" s="23" t="s">
        <v>41</v>
      </c>
      <c r="B26" s="24" t="s">
        <v>29</v>
      </c>
      <c r="C26" s="19"/>
      <c r="D26" s="19"/>
      <c r="E26" s="26"/>
      <c r="F26" s="65">
        <v>30.99</v>
      </c>
      <c r="G26" s="19"/>
      <c r="H26" s="20"/>
      <c r="I26" s="60">
        <v>35.18</v>
      </c>
      <c r="J26" s="19"/>
      <c r="K26" s="20"/>
      <c r="L26" s="21">
        <f t="shared" si="1"/>
        <v>30.99</v>
      </c>
      <c r="M26" s="21">
        <f t="shared" si="2"/>
        <v>35.18</v>
      </c>
      <c r="N26" s="22">
        <f t="shared" si="0"/>
        <v>0.13520490480800262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 x14ac:dyDescent="0.2">
      <c r="A27" s="23" t="s">
        <v>41</v>
      </c>
      <c r="B27" s="24" t="s">
        <v>20</v>
      </c>
      <c r="C27" s="19"/>
      <c r="D27" s="19"/>
      <c r="E27" s="26"/>
      <c r="F27" s="65">
        <v>31.9</v>
      </c>
      <c r="G27" s="19">
        <v>33.99</v>
      </c>
      <c r="H27" s="20"/>
      <c r="I27" s="60">
        <v>36.15</v>
      </c>
      <c r="J27" s="19"/>
      <c r="K27" s="20"/>
      <c r="L27" s="21">
        <f t="shared" si="1"/>
        <v>31.9</v>
      </c>
      <c r="M27" s="21">
        <f t="shared" si="2"/>
        <v>36.15</v>
      </c>
      <c r="N27" s="22">
        <f t="shared" si="0"/>
        <v>0.13322884012539185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 x14ac:dyDescent="0.2">
      <c r="A28" s="23" t="s">
        <v>42</v>
      </c>
      <c r="B28" s="24" t="s">
        <v>22</v>
      </c>
      <c r="C28" s="19"/>
      <c r="D28" s="19"/>
      <c r="E28" s="26"/>
      <c r="F28" s="65">
        <v>39.479999999999997</v>
      </c>
      <c r="G28" s="19">
        <v>20.98</v>
      </c>
      <c r="H28" s="20">
        <v>39.479999999999997</v>
      </c>
      <c r="I28" s="60">
        <v>38.15</v>
      </c>
      <c r="J28" s="19"/>
      <c r="K28" s="65">
        <v>35.99</v>
      </c>
      <c r="L28" s="21">
        <f t="shared" si="1"/>
        <v>20.98</v>
      </c>
      <c r="M28" s="21">
        <f t="shared" si="2"/>
        <v>39.479999999999997</v>
      </c>
      <c r="N28" s="22">
        <f t="shared" si="0"/>
        <v>0.88179218303145834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customHeight="1" x14ac:dyDescent="0.2">
      <c r="A29" s="23" t="s">
        <v>43</v>
      </c>
      <c r="B29" s="24" t="s">
        <v>22</v>
      </c>
      <c r="C29" s="19"/>
      <c r="D29" s="19"/>
      <c r="E29" s="26"/>
      <c r="F29" s="65">
        <v>23.98</v>
      </c>
      <c r="G29" s="19"/>
      <c r="H29" s="20"/>
      <c r="I29" s="19"/>
      <c r="J29" s="19"/>
      <c r="K29" s="20"/>
      <c r="L29" s="21">
        <f t="shared" si="1"/>
        <v>23.98</v>
      </c>
      <c r="M29" s="21">
        <f t="shared" si="2"/>
        <v>23.98</v>
      </c>
      <c r="N29" s="22">
        <f t="shared" si="0"/>
        <v>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customHeight="1" x14ac:dyDescent="0.2">
      <c r="A30" s="23" t="s">
        <v>44</v>
      </c>
      <c r="B30" s="24" t="s">
        <v>20</v>
      </c>
      <c r="C30" s="19"/>
      <c r="D30" s="19"/>
      <c r="E30" s="26"/>
      <c r="F30" s="65">
        <v>12.9</v>
      </c>
      <c r="G30" s="19"/>
      <c r="H30" s="20"/>
      <c r="I30" s="19"/>
      <c r="J30" s="19"/>
      <c r="K30" s="20"/>
      <c r="L30" s="21">
        <f t="shared" si="1"/>
        <v>12.9</v>
      </c>
      <c r="M30" s="21">
        <f t="shared" si="2"/>
        <v>12.9</v>
      </c>
      <c r="N30" s="22">
        <f t="shared" si="0"/>
        <v>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 x14ac:dyDescent="0.2">
      <c r="A31" s="23" t="s">
        <v>44</v>
      </c>
      <c r="B31" s="17" t="s">
        <v>19</v>
      </c>
      <c r="C31" s="18"/>
      <c r="D31" s="19"/>
      <c r="E31" s="20"/>
      <c r="F31" s="65">
        <v>23.9</v>
      </c>
      <c r="G31" s="19"/>
      <c r="H31" s="20"/>
      <c r="I31" s="19"/>
      <c r="J31" s="19"/>
      <c r="K31" s="20"/>
      <c r="L31" s="21">
        <f t="shared" si="1"/>
        <v>23.9</v>
      </c>
      <c r="M31" s="21">
        <f t="shared" si="2"/>
        <v>23.9</v>
      </c>
      <c r="N31" s="22">
        <f t="shared" si="0"/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 x14ac:dyDescent="0.2">
      <c r="A32" s="23" t="s">
        <v>45</v>
      </c>
      <c r="B32" s="24" t="s">
        <v>20</v>
      </c>
      <c r="C32" s="18"/>
      <c r="D32" s="61">
        <v>24.49</v>
      </c>
      <c r="E32" s="25"/>
      <c r="F32" s="66">
        <v>29.99</v>
      </c>
      <c r="G32" s="18"/>
      <c r="H32" s="20"/>
      <c r="I32" s="18"/>
      <c r="J32" s="19"/>
      <c r="K32" s="25"/>
      <c r="L32" s="21">
        <f t="shared" si="1"/>
        <v>24.49</v>
      </c>
      <c r="M32" s="21">
        <f t="shared" si="2"/>
        <v>29.99</v>
      </c>
      <c r="N32" s="22">
        <f t="shared" si="0"/>
        <v>0.22458146182115152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 x14ac:dyDescent="0.2">
      <c r="A33" s="23" t="s">
        <v>46</v>
      </c>
      <c r="B33" s="24" t="s">
        <v>20</v>
      </c>
      <c r="C33" s="19"/>
      <c r="D33" s="19"/>
      <c r="E33" s="20"/>
      <c r="F33" s="20"/>
      <c r="G33" s="19"/>
      <c r="H33" s="20"/>
      <c r="I33" s="60">
        <v>38.479999999999997</v>
      </c>
      <c r="J33" s="19"/>
      <c r="K33" s="20"/>
      <c r="L33" s="21">
        <f t="shared" si="1"/>
        <v>38.479999999999997</v>
      </c>
      <c r="M33" s="21">
        <f t="shared" si="2"/>
        <v>38.479999999999997</v>
      </c>
      <c r="N33" s="22">
        <f t="shared" si="0"/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 x14ac:dyDescent="0.2">
      <c r="A34" s="23" t="s">
        <v>46</v>
      </c>
      <c r="B34" s="24" t="s">
        <v>22</v>
      </c>
      <c r="C34" s="19"/>
      <c r="D34" s="19"/>
      <c r="E34" s="20"/>
      <c r="F34" s="65">
        <v>29.98</v>
      </c>
      <c r="G34" s="19">
        <v>28.98</v>
      </c>
      <c r="H34" s="20"/>
      <c r="I34" s="60">
        <v>37.950000000000003</v>
      </c>
      <c r="J34" s="60">
        <v>34.979999999999997</v>
      </c>
      <c r="K34" s="20"/>
      <c r="L34" s="21">
        <f t="shared" si="1"/>
        <v>28.98</v>
      </c>
      <c r="M34" s="21">
        <f t="shared" si="2"/>
        <v>37.950000000000003</v>
      </c>
      <c r="N34" s="22">
        <f t="shared" si="0"/>
        <v>0.30952380952380959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 x14ac:dyDescent="0.2">
      <c r="A35" s="23" t="s">
        <v>47</v>
      </c>
      <c r="B35" s="17" t="s">
        <v>19</v>
      </c>
      <c r="C35" s="19"/>
      <c r="D35" s="19"/>
      <c r="E35" s="20"/>
      <c r="F35" s="20"/>
      <c r="G35" s="19"/>
      <c r="H35" s="20"/>
      <c r="I35" s="19"/>
      <c r="J35" s="19"/>
      <c r="K35" s="20"/>
      <c r="L35" s="21" t="e">
        <f t="shared" si="1"/>
        <v>#NUM!</v>
      </c>
      <c r="M35" s="21" t="e">
        <f t="shared" si="2"/>
        <v>#NUM!</v>
      </c>
      <c r="N35" s="22" t="e">
        <f t="shared" si="0"/>
        <v>#NUM!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 x14ac:dyDescent="0.2">
      <c r="A36" s="23" t="s">
        <v>48</v>
      </c>
      <c r="B36" s="17" t="s">
        <v>19</v>
      </c>
      <c r="C36" s="19"/>
      <c r="D36" s="19"/>
      <c r="E36" s="20"/>
      <c r="F36" s="65">
        <v>35.9</v>
      </c>
      <c r="G36" s="19"/>
      <c r="H36" s="20"/>
      <c r="I36" s="19"/>
      <c r="J36" s="19"/>
      <c r="K36" s="20"/>
      <c r="L36" s="21">
        <f t="shared" si="1"/>
        <v>35.9</v>
      </c>
      <c r="M36" s="21">
        <f t="shared" si="2"/>
        <v>35.9</v>
      </c>
      <c r="N36" s="22">
        <f t="shared" si="0"/>
        <v>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 x14ac:dyDescent="0.2">
      <c r="A37" s="23" t="s">
        <v>49</v>
      </c>
      <c r="B37" s="24" t="s">
        <v>20</v>
      </c>
      <c r="C37" s="19"/>
      <c r="D37" s="61">
        <v>32.99</v>
      </c>
      <c r="E37" s="20"/>
      <c r="F37" s="20"/>
      <c r="G37" s="19">
        <v>32.99</v>
      </c>
      <c r="H37" s="20"/>
      <c r="I37" s="60">
        <v>32.979999999999997</v>
      </c>
      <c r="J37" s="19"/>
      <c r="K37" s="20"/>
      <c r="L37" s="21">
        <f t="shared" si="1"/>
        <v>32.979999999999997</v>
      </c>
      <c r="M37" s="21">
        <f t="shared" si="2"/>
        <v>32.99</v>
      </c>
      <c r="N37" s="22">
        <f t="shared" si="0"/>
        <v>3.0321406913296292E-4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customHeight="1" x14ac:dyDescent="0.2">
      <c r="A38" s="23" t="s">
        <v>50</v>
      </c>
      <c r="B38" s="24" t="s">
        <v>29</v>
      </c>
      <c r="C38" s="60">
        <v>31.49</v>
      </c>
      <c r="D38" s="61">
        <v>31.49</v>
      </c>
      <c r="E38" s="65">
        <v>31.49</v>
      </c>
      <c r="F38" s="20"/>
      <c r="G38" s="19">
        <v>31.49</v>
      </c>
      <c r="H38" s="20"/>
      <c r="I38" s="60">
        <v>31.48</v>
      </c>
      <c r="J38" s="19"/>
      <c r="K38" s="20"/>
      <c r="L38" s="21">
        <f t="shared" si="1"/>
        <v>31.48</v>
      </c>
      <c r="M38" s="21">
        <f t="shared" si="2"/>
        <v>31.49</v>
      </c>
      <c r="N38" s="22">
        <f t="shared" si="0"/>
        <v>3.1766200762382499E-4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customHeight="1" x14ac:dyDescent="0.2">
      <c r="A39" s="23" t="s">
        <v>50</v>
      </c>
      <c r="B39" s="24" t="s">
        <v>51</v>
      </c>
      <c r="C39" s="19"/>
      <c r="D39" s="19"/>
      <c r="E39" s="20"/>
      <c r="F39" s="20"/>
      <c r="G39" s="19"/>
      <c r="H39" s="20"/>
      <c r="I39" s="19"/>
      <c r="J39" s="19"/>
      <c r="K39" s="20">
        <v>25.98</v>
      </c>
      <c r="L39" s="21">
        <f t="shared" si="1"/>
        <v>25.98</v>
      </c>
      <c r="M39" s="21">
        <f t="shared" si="2"/>
        <v>25.98</v>
      </c>
      <c r="N39" s="22">
        <f t="shared" si="0"/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 x14ac:dyDescent="0.2">
      <c r="A40" s="23" t="s">
        <v>52</v>
      </c>
      <c r="B40" s="24" t="s">
        <v>22</v>
      </c>
      <c r="C40" s="19"/>
      <c r="D40" s="19"/>
      <c r="E40" s="20"/>
      <c r="F40" s="65">
        <v>36.979999999999997</v>
      </c>
      <c r="G40" s="19"/>
      <c r="H40" s="20"/>
      <c r="I40" s="19"/>
      <c r="J40" s="19"/>
      <c r="K40" s="20">
        <v>29.9</v>
      </c>
      <c r="L40" s="21">
        <f t="shared" si="1"/>
        <v>29.9</v>
      </c>
      <c r="M40" s="21">
        <f t="shared" si="2"/>
        <v>36.979999999999997</v>
      </c>
      <c r="N40" s="22">
        <f t="shared" si="0"/>
        <v>0.23678929765886284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 x14ac:dyDescent="0.2">
      <c r="A41" s="23" t="s">
        <v>53</v>
      </c>
      <c r="B41" s="24" t="s">
        <v>20</v>
      </c>
      <c r="C41" s="18"/>
      <c r="D41" s="61">
        <v>31.49</v>
      </c>
      <c r="E41" s="20"/>
      <c r="F41" s="20"/>
      <c r="G41" s="19">
        <v>32.99</v>
      </c>
      <c r="H41" s="20"/>
      <c r="I41" s="19" t="s">
        <v>54</v>
      </c>
      <c r="J41" s="19"/>
      <c r="K41" s="20"/>
      <c r="L41" s="21">
        <f t="shared" si="1"/>
        <v>31.49</v>
      </c>
      <c r="M41" s="21">
        <f t="shared" si="2"/>
        <v>32.99</v>
      </c>
      <c r="N41" s="22">
        <f t="shared" si="0"/>
        <v>4.7634169577643812E-2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 x14ac:dyDescent="0.2">
      <c r="A42" s="23" t="s">
        <v>53</v>
      </c>
      <c r="B42" s="24" t="s">
        <v>22</v>
      </c>
      <c r="C42" s="18"/>
      <c r="D42" s="19"/>
      <c r="E42" s="25"/>
      <c r="F42" s="66">
        <v>31.98</v>
      </c>
      <c r="G42" s="18"/>
      <c r="H42" s="20"/>
      <c r="I42" s="18"/>
      <c r="J42" s="19"/>
      <c r="K42" s="25">
        <v>29.9</v>
      </c>
      <c r="L42" s="21">
        <f t="shared" si="1"/>
        <v>29.9</v>
      </c>
      <c r="M42" s="21">
        <f t="shared" si="2"/>
        <v>31.98</v>
      </c>
      <c r="N42" s="22">
        <f t="shared" si="0"/>
        <v>6.9565217391304418E-2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 x14ac:dyDescent="0.2">
      <c r="A43" s="23" t="s">
        <v>55</v>
      </c>
      <c r="B43" s="24" t="s">
        <v>20</v>
      </c>
      <c r="C43" s="18"/>
      <c r="D43" s="19"/>
      <c r="E43" s="20"/>
      <c r="F43" s="65">
        <v>65.98</v>
      </c>
      <c r="G43" s="19">
        <v>65.98</v>
      </c>
      <c r="H43" s="20"/>
      <c r="I43" s="60">
        <v>65.98</v>
      </c>
      <c r="J43" s="19"/>
      <c r="K43" s="20">
        <v>69.900000000000006</v>
      </c>
      <c r="L43" s="21">
        <f t="shared" si="1"/>
        <v>65.98</v>
      </c>
      <c r="M43" s="21">
        <f t="shared" si="2"/>
        <v>69.900000000000006</v>
      </c>
      <c r="N43" s="22">
        <f t="shared" si="0"/>
        <v>5.9411943013034277E-2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 x14ac:dyDescent="0.2">
      <c r="A44" s="23" t="s">
        <v>56</v>
      </c>
      <c r="B44" s="17" t="s">
        <v>19</v>
      </c>
      <c r="C44" s="19"/>
      <c r="D44" s="19"/>
      <c r="E44" s="20"/>
      <c r="F44" s="20"/>
      <c r="G44" s="19"/>
      <c r="H44" s="20"/>
      <c r="I44" s="19"/>
      <c r="J44" s="19"/>
      <c r="K44" s="20"/>
      <c r="L44" s="21" t="e">
        <f t="shared" si="1"/>
        <v>#NUM!</v>
      </c>
      <c r="M44" s="21" t="e">
        <f t="shared" si="2"/>
        <v>#NUM!</v>
      </c>
      <c r="N44" s="22" t="e">
        <f t="shared" si="0"/>
        <v>#NUM!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 x14ac:dyDescent="0.2">
      <c r="A45" s="23" t="s">
        <v>56</v>
      </c>
      <c r="B45" s="24" t="s">
        <v>22</v>
      </c>
      <c r="C45" s="60">
        <v>59.98</v>
      </c>
      <c r="D45" s="61">
        <v>59.98</v>
      </c>
      <c r="E45" s="65">
        <v>59.98</v>
      </c>
      <c r="F45" s="65">
        <v>59.98</v>
      </c>
      <c r="G45" s="19">
        <v>59.98</v>
      </c>
      <c r="H45" s="20">
        <v>59.98</v>
      </c>
      <c r="I45" s="60">
        <v>56.98</v>
      </c>
      <c r="J45" s="60">
        <v>59.98</v>
      </c>
      <c r="K45" s="20">
        <v>59.9</v>
      </c>
      <c r="L45" s="21">
        <f t="shared" si="1"/>
        <v>56.98</v>
      </c>
      <c r="M45" s="21">
        <f t="shared" si="2"/>
        <v>59.98</v>
      </c>
      <c r="N45" s="22">
        <f t="shared" si="0"/>
        <v>5.2650052650052653E-2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customHeight="1" x14ac:dyDescent="0.2">
      <c r="A46" s="23" t="s">
        <v>57</v>
      </c>
      <c r="B46" s="24" t="s">
        <v>58</v>
      </c>
      <c r="C46" s="60">
        <v>68.89</v>
      </c>
      <c r="D46" s="61">
        <v>70.900000000000006</v>
      </c>
      <c r="E46" s="65">
        <v>49.9</v>
      </c>
      <c r="F46" s="65">
        <v>42.9</v>
      </c>
      <c r="G46" s="19"/>
      <c r="H46" s="20">
        <v>84.35</v>
      </c>
      <c r="I46" s="60">
        <v>39.9</v>
      </c>
      <c r="J46" s="60">
        <v>110.99</v>
      </c>
      <c r="K46" s="20">
        <v>38.9</v>
      </c>
      <c r="L46" s="21">
        <f t="shared" si="1"/>
        <v>38.9</v>
      </c>
      <c r="M46" s="21">
        <f t="shared" si="2"/>
        <v>110.99</v>
      </c>
      <c r="N46" s="22">
        <f t="shared" si="0"/>
        <v>1.8532133676092546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customHeight="1" x14ac:dyDescent="0.2">
      <c r="A47" s="23" t="s">
        <v>59</v>
      </c>
      <c r="B47" s="24" t="s">
        <v>58</v>
      </c>
      <c r="C47" s="60">
        <v>52.89</v>
      </c>
      <c r="D47" s="19"/>
      <c r="E47" s="65">
        <v>50.99</v>
      </c>
      <c r="F47" s="20"/>
      <c r="G47" s="19"/>
      <c r="H47" s="20">
        <v>35.99</v>
      </c>
      <c r="I47" s="19"/>
      <c r="J47" s="60">
        <v>26.99</v>
      </c>
      <c r="K47" s="20"/>
      <c r="L47" s="21">
        <f t="shared" si="1"/>
        <v>26.99</v>
      </c>
      <c r="M47" s="21">
        <f t="shared" si="2"/>
        <v>52.89</v>
      </c>
      <c r="N47" s="22">
        <f t="shared" si="0"/>
        <v>0.95961467210077822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customHeight="1" x14ac:dyDescent="0.2">
      <c r="A48" s="27" t="s">
        <v>60</v>
      </c>
      <c r="B48" s="14"/>
      <c r="C48" s="28"/>
      <c r="D48" s="28"/>
      <c r="E48" s="14"/>
      <c r="F48" s="29"/>
      <c r="G48" s="28"/>
      <c r="H48" s="14"/>
      <c r="I48" s="28"/>
      <c r="J48" s="28"/>
      <c r="K48" s="29"/>
      <c r="L48" s="30"/>
      <c r="M48" s="30"/>
      <c r="N48" s="15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15.75" customHeight="1" x14ac:dyDescent="0.2">
      <c r="A49" s="31" t="s">
        <v>61</v>
      </c>
      <c r="B49" s="32" t="s">
        <v>62</v>
      </c>
      <c r="C49" s="19"/>
      <c r="D49" s="19"/>
      <c r="E49" s="65">
        <v>119.9</v>
      </c>
      <c r="F49" s="65">
        <v>124.9</v>
      </c>
      <c r="G49" s="19">
        <v>102.9</v>
      </c>
      <c r="H49" s="20"/>
      <c r="I49" s="19"/>
      <c r="J49" s="60">
        <v>96.9</v>
      </c>
      <c r="K49" s="20">
        <v>109.9</v>
      </c>
      <c r="L49" s="21">
        <f t="shared" si="1"/>
        <v>96.9</v>
      </c>
      <c r="M49" s="21">
        <f t="shared" si="2"/>
        <v>124.9</v>
      </c>
      <c r="N49" s="22">
        <f t="shared" ref="N49:N68" si="3">ABS(L49-M49)/L49</f>
        <v>0.28895768833849328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75" customHeight="1" x14ac:dyDescent="0.2">
      <c r="A50" s="31" t="s">
        <v>61</v>
      </c>
      <c r="B50" s="32" t="s">
        <v>63</v>
      </c>
      <c r="C50" s="19"/>
      <c r="D50" s="19"/>
      <c r="E50" s="20"/>
      <c r="F50" s="20"/>
      <c r="G50" s="19">
        <v>87.9</v>
      </c>
      <c r="H50" s="20"/>
      <c r="I50" s="60">
        <v>95.8</v>
      </c>
      <c r="J50" s="19"/>
      <c r="K50" s="20">
        <v>89.9</v>
      </c>
      <c r="L50" s="21">
        <f t="shared" si="1"/>
        <v>87.9</v>
      </c>
      <c r="M50" s="21">
        <f t="shared" si="2"/>
        <v>95.8</v>
      </c>
      <c r="N50" s="22">
        <f t="shared" si="3"/>
        <v>8.9874857792946433E-2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 x14ac:dyDescent="0.2">
      <c r="A51" s="31" t="s">
        <v>61</v>
      </c>
      <c r="B51" s="20" t="s">
        <v>64</v>
      </c>
      <c r="C51" s="19"/>
      <c r="D51" s="19"/>
      <c r="E51" s="20"/>
      <c r="F51" s="65">
        <v>92.79</v>
      </c>
      <c r="G51" s="19">
        <v>89.9</v>
      </c>
      <c r="H51" s="20"/>
      <c r="I51" s="19"/>
      <c r="J51" s="19"/>
      <c r="K51" s="20"/>
      <c r="L51" s="21">
        <f t="shared" si="1"/>
        <v>89.9</v>
      </c>
      <c r="M51" s="21">
        <f t="shared" si="2"/>
        <v>92.79</v>
      </c>
      <c r="N51" s="22">
        <f t="shared" si="3"/>
        <v>3.2146829810901008E-2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 x14ac:dyDescent="0.2">
      <c r="A52" s="31" t="s">
        <v>65</v>
      </c>
      <c r="B52" s="32" t="s">
        <v>66</v>
      </c>
      <c r="C52" s="62">
        <v>149.9</v>
      </c>
      <c r="D52" s="33">
        <v>149.9</v>
      </c>
      <c r="E52" s="20"/>
      <c r="F52" s="65">
        <v>89.9</v>
      </c>
      <c r="G52" s="19">
        <v>85.9</v>
      </c>
      <c r="H52" s="20"/>
      <c r="I52" s="60">
        <v>99.8</v>
      </c>
      <c r="J52" s="60">
        <v>86.99</v>
      </c>
      <c r="K52" s="20"/>
      <c r="L52" s="21">
        <f t="shared" si="1"/>
        <v>85.9</v>
      </c>
      <c r="M52" s="21">
        <f t="shared" si="2"/>
        <v>149.9</v>
      </c>
      <c r="N52" s="22">
        <f t="shared" si="3"/>
        <v>0.74505238649592542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 x14ac:dyDescent="0.2">
      <c r="A53" s="31" t="s">
        <v>61</v>
      </c>
      <c r="B53" s="32" t="s">
        <v>67</v>
      </c>
      <c r="C53" s="62">
        <v>119</v>
      </c>
      <c r="D53" s="33">
        <v>129.9</v>
      </c>
      <c r="E53" s="66">
        <v>129.9</v>
      </c>
      <c r="F53" s="66">
        <v>100.39</v>
      </c>
      <c r="G53" s="18"/>
      <c r="H53" s="20">
        <v>115</v>
      </c>
      <c r="I53" s="18"/>
      <c r="J53" s="19"/>
      <c r="K53" s="25"/>
      <c r="L53" s="21">
        <f t="shared" si="1"/>
        <v>100.39</v>
      </c>
      <c r="M53" s="21">
        <f t="shared" si="2"/>
        <v>129.9</v>
      </c>
      <c r="N53" s="22">
        <f t="shared" si="3"/>
        <v>0.29395358103396757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 x14ac:dyDescent="0.2">
      <c r="A54" s="31" t="s">
        <v>65</v>
      </c>
      <c r="B54" s="32" t="s">
        <v>68</v>
      </c>
      <c r="C54" s="18"/>
      <c r="D54" s="19"/>
      <c r="E54" s="20"/>
      <c r="F54" s="65">
        <v>90.9</v>
      </c>
      <c r="G54" s="19">
        <v>91.6</v>
      </c>
      <c r="H54" s="20"/>
      <c r="I54" s="19"/>
      <c r="J54" s="60">
        <v>97.69</v>
      </c>
      <c r="K54" s="20"/>
      <c r="L54" s="21">
        <f t="shared" si="1"/>
        <v>90.9</v>
      </c>
      <c r="M54" s="21">
        <f t="shared" si="2"/>
        <v>97.69</v>
      </c>
      <c r="N54" s="22">
        <f t="shared" si="3"/>
        <v>7.469746974697461E-2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 x14ac:dyDescent="0.2">
      <c r="A55" s="31" t="s">
        <v>65</v>
      </c>
      <c r="B55" s="32" t="s">
        <v>69</v>
      </c>
      <c r="C55" s="60">
        <v>129.9</v>
      </c>
      <c r="D55" s="33">
        <v>129.9</v>
      </c>
      <c r="E55" s="65">
        <v>109.9</v>
      </c>
      <c r="F55" s="65">
        <v>83.9</v>
      </c>
      <c r="G55" s="19"/>
      <c r="H55" s="20">
        <v>125</v>
      </c>
      <c r="I55" s="60">
        <v>79.8</v>
      </c>
      <c r="J55" s="60">
        <v>88.99</v>
      </c>
      <c r="K55" s="20"/>
      <c r="L55" s="21">
        <f t="shared" ref="L55:L118" si="4">SMALL(C55:K55,1)</f>
        <v>79.8</v>
      </c>
      <c r="M55" s="21">
        <f t="shared" ref="M55:M118" si="5">LARGE(C55:K55,1)</f>
        <v>129.9</v>
      </c>
      <c r="N55" s="22">
        <f t="shared" si="3"/>
        <v>0.62781954887218061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 x14ac:dyDescent="0.2">
      <c r="A56" s="31" t="s">
        <v>65</v>
      </c>
      <c r="B56" s="34" t="s">
        <v>70</v>
      </c>
      <c r="C56" s="63">
        <v>139.9</v>
      </c>
      <c r="D56" s="61">
        <v>139.9</v>
      </c>
      <c r="E56" s="67">
        <v>109.99</v>
      </c>
      <c r="F56" s="67">
        <v>97.9</v>
      </c>
      <c r="G56" s="36"/>
      <c r="H56" s="20">
        <v>150</v>
      </c>
      <c r="I56" s="36"/>
      <c r="J56" s="63">
        <v>100.49</v>
      </c>
      <c r="K56" s="32"/>
      <c r="L56" s="37">
        <f t="shared" si="4"/>
        <v>97.9</v>
      </c>
      <c r="M56" s="37">
        <f t="shared" si="5"/>
        <v>150</v>
      </c>
      <c r="N56" s="22">
        <f t="shared" si="3"/>
        <v>0.53217568947906013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 x14ac:dyDescent="0.2">
      <c r="A57" s="31" t="s">
        <v>65</v>
      </c>
      <c r="B57" s="34" t="s">
        <v>71</v>
      </c>
      <c r="C57" s="35"/>
      <c r="D57" s="35"/>
      <c r="E57" s="32"/>
      <c r="F57" s="67">
        <v>72.900000000000006</v>
      </c>
      <c r="G57" s="36"/>
      <c r="H57" s="20"/>
      <c r="I57" s="36"/>
      <c r="J57" s="35"/>
      <c r="K57" s="32"/>
      <c r="L57" s="37">
        <f t="shared" si="4"/>
        <v>72.900000000000006</v>
      </c>
      <c r="M57" s="37">
        <f t="shared" si="5"/>
        <v>72.900000000000006</v>
      </c>
      <c r="N57" s="22">
        <f t="shared" si="3"/>
        <v>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 x14ac:dyDescent="0.2">
      <c r="A58" s="31" t="s">
        <v>65</v>
      </c>
      <c r="B58" s="34" t="s">
        <v>72</v>
      </c>
      <c r="C58" s="35"/>
      <c r="D58" s="35"/>
      <c r="E58" s="32"/>
      <c r="F58" s="67">
        <v>79.900000000000006</v>
      </c>
      <c r="G58" s="36"/>
      <c r="H58" s="20"/>
      <c r="I58" s="36"/>
      <c r="J58" s="35"/>
      <c r="K58" s="32">
        <v>84.9</v>
      </c>
      <c r="L58" s="37">
        <f t="shared" si="4"/>
        <v>79.900000000000006</v>
      </c>
      <c r="M58" s="37">
        <f t="shared" si="5"/>
        <v>84.9</v>
      </c>
      <c r="N58" s="22">
        <f t="shared" si="3"/>
        <v>6.257822277847308E-2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 x14ac:dyDescent="0.2">
      <c r="A59" s="31" t="s">
        <v>65</v>
      </c>
      <c r="B59" s="34" t="s">
        <v>73</v>
      </c>
      <c r="C59" s="63">
        <v>139.9</v>
      </c>
      <c r="D59" s="61">
        <v>139.9</v>
      </c>
      <c r="E59" s="32"/>
      <c r="F59" s="67">
        <v>100.39</v>
      </c>
      <c r="G59" s="19"/>
      <c r="H59" s="20">
        <v>119</v>
      </c>
      <c r="I59" s="63">
        <v>128.80000000000001</v>
      </c>
      <c r="J59" s="35"/>
      <c r="K59" s="32">
        <v>109.9</v>
      </c>
      <c r="L59" s="37">
        <f t="shared" si="4"/>
        <v>100.39</v>
      </c>
      <c r="M59" s="37">
        <f t="shared" si="5"/>
        <v>139.9</v>
      </c>
      <c r="N59" s="22">
        <f t="shared" si="3"/>
        <v>0.39356509612511209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 x14ac:dyDescent="0.2">
      <c r="A60" s="31" t="s">
        <v>65</v>
      </c>
      <c r="B60" s="34" t="s">
        <v>74</v>
      </c>
      <c r="C60" s="35"/>
      <c r="D60" s="61">
        <v>159.9</v>
      </c>
      <c r="E60" s="32"/>
      <c r="F60" s="67">
        <v>97.9</v>
      </c>
      <c r="G60" s="19"/>
      <c r="H60" s="20">
        <v>115</v>
      </c>
      <c r="I60" s="36"/>
      <c r="J60" s="35"/>
      <c r="K60" s="32">
        <v>94.9</v>
      </c>
      <c r="L60" s="37">
        <f t="shared" si="4"/>
        <v>94.9</v>
      </c>
      <c r="M60" s="37">
        <f t="shared" si="5"/>
        <v>159.9</v>
      </c>
      <c r="N60" s="22">
        <f t="shared" si="3"/>
        <v>0.68493150684931503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 x14ac:dyDescent="0.2">
      <c r="A61" s="31" t="s">
        <v>65</v>
      </c>
      <c r="B61" s="34" t="s">
        <v>75</v>
      </c>
      <c r="C61" s="63">
        <v>149.9</v>
      </c>
      <c r="D61" s="61">
        <v>149.9</v>
      </c>
      <c r="E61" s="67">
        <v>149.9</v>
      </c>
      <c r="F61" s="67">
        <v>119.9</v>
      </c>
      <c r="G61" s="19"/>
      <c r="H61" s="20">
        <v>135</v>
      </c>
      <c r="I61" s="36"/>
      <c r="J61" s="35"/>
      <c r="K61" s="32">
        <v>114.9</v>
      </c>
      <c r="L61" s="37">
        <f t="shared" si="4"/>
        <v>114.9</v>
      </c>
      <c r="M61" s="37">
        <f t="shared" si="5"/>
        <v>149.9</v>
      </c>
      <c r="N61" s="22">
        <f t="shared" si="3"/>
        <v>0.30461270670147955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 x14ac:dyDescent="0.2">
      <c r="A62" s="31" t="s">
        <v>76</v>
      </c>
      <c r="B62" s="34" t="s">
        <v>77</v>
      </c>
      <c r="C62" s="63">
        <v>63.49</v>
      </c>
      <c r="D62" s="61">
        <v>58.49</v>
      </c>
      <c r="E62" s="32"/>
      <c r="F62" s="67">
        <v>44.9</v>
      </c>
      <c r="G62" s="36"/>
      <c r="H62" s="20"/>
      <c r="I62" s="36"/>
      <c r="J62" s="35"/>
      <c r="K62" s="32">
        <v>46.9</v>
      </c>
      <c r="L62" s="37">
        <f t="shared" si="4"/>
        <v>44.9</v>
      </c>
      <c r="M62" s="37">
        <f t="shared" si="5"/>
        <v>63.49</v>
      </c>
      <c r="N62" s="22">
        <f t="shared" si="3"/>
        <v>0.41403118040089093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 x14ac:dyDescent="0.2">
      <c r="A63" s="31" t="s">
        <v>78</v>
      </c>
      <c r="B63" s="34" t="s">
        <v>77</v>
      </c>
      <c r="C63" s="63">
        <v>29.9</v>
      </c>
      <c r="D63" s="61">
        <v>32.99</v>
      </c>
      <c r="E63" s="67">
        <v>32.49</v>
      </c>
      <c r="F63" s="67">
        <v>31.39</v>
      </c>
      <c r="G63" s="36"/>
      <c r="H63" s="20">
        <v>36.9</v>
      </c>
      <c r="I63" s="63">
        <v>31.95</v>
      </c>
      <c r="J63" s="38"/>
      <c r="K63" s="32">
        <v>29.9</v>
      </c>
      <c r="L63" s="37">
        <f t="shared" si="4"/>
        <v>29.9</v>
      </c>
      <c r="M63" s="37">
        <f t="shared" si="5"/>
        <v>36.9</v>
      </c>
      <c r="N63" s="22">
        <f t="shared" si="3"/>
        <v>0.23411371237458195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 x14ac:dyDescent="0.2">
      <c r="A64" s="31" t="s">
        <v>79</v>
      </c>
      <c r="B64" s="34" t="s">
        <v>70</v>
      </c>
      <c r="C64" s="35"/>
      <c r="D64" s="35"/>
      <c r="E64" s="32"/>
      <c r="F64" s="32"/>
      <c r="G64" s="36"/>
      <c r="H64" s="20">
        <v>19</v>
      </c>
      <c r="I64" s="36"/>
      <c r="J64" s="38"/>
      <c r="K64" s="32"/>
      <c r="L64" s="37">
        <f t="shared" si="4"/>
        <v>19</v>
      </c>
      <c r="M64" s="37">
        <f t="shared" si="5"/>
        <v>19</v>
      </c>
      <c r="N64" s="22">
        <f t="shared" si="3"/>
        <v>0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 x14ac:dyDescent="0.2">
      <c r="A65" s="39" t="s">
        <v>80</v>
      </c>
      <c r="B65" s="34" t="s">
        <v>81</v>
      </c>
      <c r="C65" s="63">
        <v>12.59</v>
      </c>
      <c r="D65" s="61">
        <v>12.99</v>
      </c>
      <c r="E65" s="67">
        <v>12.9</v>
      </c>
      <c r="F65" s="67">
        <v>13.59</v>
      </c>
      <c r="G65" s="36">
        <v>11.98</v>
      </c>
      <c r="H65" s="20">
        <v>14.9</v>
      </c>
      <c r="I65" s="36"/>
      <c r="J65" s="38"/>
      <c r="K65" s="32"/>
      <c r="L65" s="37">
        <f t="shared" si="4"/>
        <v>11.98</v>
      </c>
      <c r="M65" s="37">
        <f t="shared" si="5"/>
        <v>14.9</v>
      </c>
      <c r="N65" s="22">
        <f t="shared" si="3"/>
        <v>0.24373956594323873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 x14ac:dyDescent="0.2">
      <c r="A66" s="39" t="s">
        <v>82</v>
      </c>
      <c r="B66" s="34" t="s">
        <v>81</v>
      </c>
      <c r="C66" s="35"/>
      <c r="D66" s="35"/>
      <c r="E66" s="32"/>
      <c r="F66" s="32"/>
      <c r="G66" s="36"/>
      <c r="H66" s="20">
        <v>27.09</v>
      </c>
      <c r="I66" s="36"/>
      <c r="J66" s="35"/>
      <c r="K66" s="32"/>
      <c r="L66" s="37">
        <f t="shared" si="4"/>
        <v>27.09</v>
      </c>
      <c r="M66" s="37">
        <f t="shared" si="5"/>
        <v>27.09</v>
      </c>
      <c r="N66" s="22">
        <f t="shared" si="3"/>
        <v>0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x14ac:dyDescent="0.2">
      <c r="A67" s="39" t="s">
        <v>80</v>
      </c>
      <c r="B67" s="34" t="s">
        <v>29</v>
      </c>
      <c r="C67" s="63">
        <v>8</v>
      </c>
      <c r="D67" s="35"/>
      <c r="E67" s="67">
        <v>12.9</v>
      </c>
      <c r="F67" s="32"/>
      <c r="G67" s="36">
        <v>9.98</v>
      </c>
      <c r="H67" s="20">
        <v>11.73</v>
      </c>
      <c r="I67" s="36"/>
      <c r="J67" s="35"/>
      <c r="K67" s="32"/>
      <c r="L67" s="37">
        <f t="shared" si="4"/>
        <v>8</v>
      </c>
      <c r="M67" s="37">
        <f t="shared" si="5"/>
        <v>12.9</v>
      </c>
      <c r="N67" s="22">
        <f t="shared" si="3"/>
        <v>0.61250000000000004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 x14ac:dyDescent="0.2">
      <c r="A68" s="39" t="s">
        <v>82</v>
      </c>
      <c r="B68" s="34" t="s">
        <v>29</v>
      </c>
      <c r="C68" s="35"/>
      <c r="D68" s="35"/>
      <c r="E68" s="32"/>
      <c r="F68" s="32"/>
      <c r="G68" s="36"/>
      <c r="H68" s="20">
        <v>28.75</v>
      </c>
      <c r="I68" s="36"/>
      <c r="J68" s="35"/>
      <c r="K68" s="32"/>
      <c r="L68" s="37">
        <f t="shared" si="4"/>
        <v>28.75</v>
      </c>
      <c r="M68" s="37">
        <f t="shared" si="5"/>
        <v>28.75</v>
      </c>
      <c r="N68" s="22">
        <f t="shared" si="3"/>
        <v>0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 x14ac:dyDescent="0.2">
      <c r="A69" s="27" t="s">
        <v>83</v>
      </c>
      <c r="B69" s="40"/>
      <c r="C69" s="41"/>
      <c r="D69" s="41"/>
      <c r="E69" s="14"/>
      <c r="F69" s="29"/>
      <c r="G69" s="28"/>
      <c r="H69" s="40"/>
      <c r="I69" s="28"/>
      <c r="J69" s="41"/>
      <c r="K69" s="29"/>
      <c r="L69" s="30"/>
      <c r="M69" s="30"/>
      <c r="N69" s="15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15.75" customHeight="1" x14ac:dyDescent="0.2">
      <c r="A70" s="31" t="s">
        <v>84</v>
      </c>
      <c r="B70" s="42" t="s">
        <v>85</v>
      </c>
      <c r="C70" s="63">
        <v>14.99</v>
      </c>
      <c r="D70" s="61">
        <v>14.99</v>
      </c>
      <c r="E70" s="67">
        <v>14.99</v>
      </c>
      <c r="F70" s="67">
        <v>12.99</v>
      </c>
      <c r="G70" s="36">
        <v>13.9</v>
      </c>
      <c r="H70" s="67">
        <v>15.99</v>
      </c>
      <c r="I70" s="63">
        <v>14.98</v>
      </c>
      <c r="J70" s="35"/>
      <c r="K70" s="32">
        <v>14.99</v>
      </c>
      <c r="L70" s="37">
        <f t="shared" si="4"/>
        <v>12.99</v>
      </c>
      <c r="M70" s="37">
        <f t="shared" si="5"/>
        <v>15.99</v>
      </c>
      <c r="N70" s="22">
        <f t="shared" ref="N70:N113" si="6">ABS(L70-M70)/L70</f>
        <v>0.23094688221709006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 x14ac:dyDescent="0.2">
      <c r="A71" s="31" t="s">
        <v>86</v>
      </c>
      <c r="B71" s="42" t="s">
        <v>85</v>
      </c>
      <c r="C71" s="60">
        <v>14.99</v>
      </c>
      <c r="D71" s="61">
        <v>14.99</v>
      </c>
      <c r="E71" s="67">
        <v>17.989999999999998</v>
      </c>
      <c r="F71" s="67">
        <v>12.99</v>
      </c>
      <c r="G71" s="36">
        <v>13.9</v>
      </c>
      <c r="H71" s="67">
        <v>15.99</v>
      </c>
      <c r="I71" s="63">
        <v>17.98</v>
      </c>
      <c r="J71" s="38"/>
      <c r="K71" s="32"/>
      <c r="L71" s="37">
        <f t="shared" si="4"/>
        <v>12.99</v>
      </c>
      <c r="M71" s="37">
        <f t="shared" si="5"/>
        <v>17.989999999999998</v>
      </c>
      <c r="N71" s="22">
        <f t="shared" si="6"/>
        <v>0.38491147036181667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 x14ac:dyDescent="0.2">
      <c r="A72" s="31" t="s">
        <v>87</v>
      </c>
      <c r="B72" s="42" t="s">
        <v>88</v>
      </c>
      <c r="C72" s="38"/>
      <c r="D72" s="61">
        <v>33.99</v>
      </c>
      <c r="E72" s="20"/>
      <c r="F72" s="20"/>
      <c r="G72" s="19"/>
      <c r="H72" s="34"/>
      <c r="I72" s="60">
        <v>17.98</v>
      </c>
      <c r="J72" s="38"/>
      <c r="K72" s="20"/>
      <c r="L72" s="21">
        <f t="shared" si="4"/>
        <v>17.98</v>
      </c>
      <c r="M72" s="21">
        <f t="shared" si="5"/>
        <v>33.99</v>
      </c>
      <c r="N72" s="22">
        <f t="shared" si="6"/>
        <v>0.89043381535038935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 x14ac:dyDescent="0.2">
      <c r="A73" s="31" t="s">
        <v>89</v>
      </c>
      <c r="B73" s="34" t="s">
        <v>90</v>
      </c>
      <c r="C73" s="35"/>
      <c r="D73" s="35"/>
      <c r="E73" s="67">
        <v>21.99</v>
      </c>
      <c r="F73" s="67">
        <v>20.99</v>
      </c>
      <c r="G73" s="36"/>
      <c r="H73" s="34"/>
      <c r="I73" s="36"/>
      <c r="J73" s="35"/>
      <c r="K73" s="32"/>
      <c r="L73" s="37">
        <f t="shared" si="4"/>
        <v>20.99</v>
      </c>
      <c r="M73" s="37">
        <f t="shared" si="5"/>
        <v>21.99</v>
      </c>
      <c r="N73" s="22">
        <f t="shared" si="6"/>
        <v>4.7641734159123393E-2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 x14ac:dyDescent="0.2">
      <c r="A74" s="31" t="s">
        <v>91</v>
      </c>
      <c r="B74" s="34" t="s">
        <v>90</v>
      </c>
      <c r="C74" s="35"/>
      <c r="D74" s="35"/>
      <c r="E74" s="32"/>
      <c r="F74" s="67">
        <v>35.99</v>
      </c>
      <c r="G74" s="36"/>
      <c r="H74" s="34"/>
      <c r="I74" s="36"/>
      <c r="J74" s="35"/>
      <c r="K74" s="32"/>
      <c r="L74" s="37">
        <f t="shared" si="4"/>
        <v>35.99</v>
      </c>
      <c r="M74" s="37">
        <f t="shared" si="5"/>
        <v>35.99</v>
      </c>
      <c r="N74" s="22">
        <f t="shared" si="6"/>
        <v>0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 x14ac:dyDescent="0.2">
      <c r="A75" s="31" t="s">
        <v>92</v>
      </c>
      <c r="B75" s="34" t="s">
        <v>90</v>
      </c>
      <c r="C75" s="35"/>
      <c r="D75" s="61">
        <v>24.19</v>
      </c>
      <c r="E75" s="32"/>
      <c r="F75" s="67">
        <v>19.899999999999999</v>
      </c>
      <c r="G75" s="36">
        <v>19.989999999999998</v>
      </c>
      <c r="H75" s="34"/>
      <c r="I75" s="36"/>
      <c r="J75" s="35"/>
      <c r="K75" s="32"/>
      <c r="L75" s="37">
        <f t="shared" si="4"/>
        <v>19.899999999999999</v>
      </c>
      <c r="M75" s="37">
        <f t="shared" si="5"/>
        <v>24.19</v>
      </c>
      <c r="N75" s="22">
        <f t="shared" si="6"/>
        <v>0.21557788944723633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 x14ac:dyDescent="0.2">
      <c r="A76" s="31" t="s">
        <v>93</v>
      </c>
      <c r="B76" s="34" t="s">
        <v>90</v>
      </c>
      <c r="C76" s="35"/>
      <c r="D76" s="61">
        <v>24.19</v>
      </c>
      <c r="E76" s="32"/>
      <c r="F76" s="32"/>
      <c r="G76" s="36">
        <v>19.989999999999998</v>
      </c>
      <c r="H76" s="67">
        <v>23.2</v>
      </c>
      <c r="I76" s="36"/>
      <c r="J76" s="35"/>
      <c r="K76" s="32"/>
      <c r="L76" s="37">
        <f t="shared" si="4"/>
        <v>19.989999999999998</v>
      </c>
      <c r="M76" s="37">
        <f t="shared" si="5"/>
        <v>24.19</v>
      </c>
      <c r="N76" s="22">
        <f t="shared" si="6"/>
        <v>0.2101050525262633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 x14ac:dyDescent="0.2">
      <c r="A77" s="31" t="s">
        <v>94</v>
      </c>
      <c r="B77" s="34" t="s">
        <v>90</v>
      </c>
      <c r="C77" s="60">
        <v>59.99</v>
      </c>
      <c r="D77" s="38"/>
      <c r="E77" s="20"/>
      <c r="F77" s="65">
        <v>57.99</v>
      </c>
      <c r="G77" s="19">
        <v>60.9</v>
      </c>
      <c r="H77" s="67">
        <v>64.900000000000006</v>
      </c>
      <c r="I77" s="19"/>
      <c r="J77" s="38"/>
      <c r="K77" s="20"/>
      <c r="L77" s="21">
        <f t="shared" si="4"/>
        <v>57.99</v>
      </c>
      <c r="M77" s="21">
        <f t="shared" si="5"/>
        <v>64.900000000000006</v>
      </c>
      <c r="N77" s="22">
        <f t="shared" si="6"/>
        <v>0.11915847559924131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 x14ac:dyDescent="0.2">
      <c r="A78" s="31" t="s">
        <v>95</v>
      </c>
      <c r="B78" s="34" t="s">
        <v>90</v>
      </c>
      <c r="C78" s="35"/>
      <c r="D78" s="35"/>
      <c r="E78" s="32"/>
      <c r="F78" s="32"/>
      <c r="G78" s="36"/>
      <c r="H78" s="43"/>
      <c r="I78" s="36"/>
      <c r="J78" s="35"/>
      <c r="K78" s="32"/>
      <c r="L78" s="37" t="e">
        <f t="shared" si="4"/>
        <v>#NUM!</v>
      </c>
      <c r="M78" s="37" t="e">
        <f t="shared" si="5"/>
        <v>#NUM!</v>
      </c>
      <c r="N78" s="22" t="e">
        <f t="shared" si="6"/>
        <v>#NUM!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 x14ac:dyDescent="0.2">
      <c r="A79" s="31" t="s">
        <v>96</v>
      </c>
      <c r="B79" s="34" t="s">
        <v>90</v>
      </c>
      <c r="C79" s="63">
        <v>10.99</v>
      </c>
      <c r="D79" s="35"/>
      <c r="E79" s="67">
        <v>10.99</v>
      </c>
      <c r="F79" s="32"/>
      <c r="G79" s="36"/>
      <c r="H79" s="67">
        <v>12.99</v>
      </c>
      <c r="I79" s="36"/>
      <c r="J79" s="35"/>
      <c r="K79" s="32"/>
      <c r="L79" s="37">
        <f t="shared" si="4"/>
        <v>10.99</v>
      </c>
      <c r="M79" s="37">
        <f t="shared" si="5"/>
        <v>12.99</v>
      </c>
      <c r="N79" s="22">
        <f t="shared" si="6"/>
        <v>0.18198362147406733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 x14ac:dyDescent="0.2">
      <c r="A80" s="31" t="s">
        <v>97</v>
      </c>
      <c r="B80" s="34" t="s">
        <v>90</v>
      </c>
      <c r="C80" s="63">
        <v>29.99</v>
      </c>
      <c r="D80" s="61">
        <v>32.99</v>
      </c>
      <c r="E80" s="32"/>
      <c r="F80" s="32"/>
      <c r="G80" s="36"/>
      <c r="H80" s="34"/>
      <c r="I80" s="36"/>
      <c r="J80" s="35"/>
      <c r="K80" s="32"/>
      <c r="L80" s="37">
        <f t="shared" si="4"/>
        <v>29.99</v>
      </c>
      <c r="M80" s="37">
        <f t="shared" si="5"/>
        <v>32.99</v>
      </c>
      <c r="N80" s="22">
        <f t="shared" si="6"/>
        <v>0.1000333444481495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 x14ac:dyDescent="0.2">
      <c r="A81" s="31" t="s">
        <v>98</v>
      </c>
      <c r="B81" s="34" t="s">
        <v>90</v>
      </c>
      <c r="C81" s="63">
        <v>29.99</v>
      </c>
      <c r="D81" s="61">
        <v>32.99</v>
      </c>
      <c r="E81" s="32"/>
      <c r="F81" s="32"/>
      <c r="G81" s="36"/>
      <c r="H81" s="34"/>
      <c r="I81" s="36"/>
      <c r="J81" s="35"/>
      <c r="K81" s="32"/>
      <c r="L81" s="37">
        <f t="shared" si="4"/>
        <v>29.99</v>
      </c>
      <c r="M81" s="37">
        <f t="shared" si="5"/>
        <v>32.99</v>
      </c>
      <c r="N81" s="22">
        <f t="shared" si="6"/>
        <v>0.1000333444481495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 x14ac:dyDescent="0.2">
      <c r="A82" s="31" t="s">
        <v>99</v>
      </c>
      <c r="B82" s="34" t="s">
        <v>90</v>
      </c>
      <c r="C82" s="63">
        <v>29.99</v>
      </c>
      <c r="D82" s="61">
        <v>32.99</v>
      </c>
      <c r="E82" s="32"/>
      <c r="F82" s="67">
        <v>19.7</v>
      </c>
      <c r="G82" s="36"/>
      <c r="H82" s="34"/>
      <c r="I82" s="36"/>
      <c r="J82" s="35"/>
      <c r="K82" s="32">
        <v>24.9</v>
      </c>
      <c r="L82" s="37">
        <f t="shared" si="4"/>
        <v>19.7</v>
      </c>
      <c r="M82" s="37">
        <f t="shared" si="5"/>
        <v>32.99</v>
      </c>
      <c r="N82" s="22">
        <f t="shared" si="6"/>
        <v>0.67461928934010174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 x14ac:dyDescent="0.2">
      <c r="A83" s="31" t="s">
        <v>100</v>
      </c>
      <c r="B83" s="34" t="s">
        <v>90</v>
      </c>
      <c r="C83" s="35"/>
      <c r="D83" s="61">
        <v>32.99</v>
      </c>
      <c r="E83" s="32"/>
      <c r="F83" s="32"/>
      <c r="G83" s="36"/>
      <c r="H83" s="67">
        <v>33.5</v>
      </c>
      <c r="I83" s="36"/>
      <c r="J83" s="35"/>
      <c r="K83" s="32"/>
      <c r="L83" s="37">
        <f t="shared" si="4"/>
        <v>32.99</v>
      </c>
      <c r="M83" s="37">
        <f t="shared" si="5"/>
        <v>33.5</v>
      </c>
      <c r="N83" s="22">
        <f t="shared" si="6"/>
        <v>1.5459230069718034E-2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 x14ac:dyDescent="0.2">
      <c r="A84" s="31" t="s">
        <v>101</v>
      </c>
      <c r="B84" s="34" t="s">
        <v>90</v>
      </c>
      <c r="C84" s="63">
        <v>59.99</v>
      </c>
      <c r="D84" s="35"/>
      <c r="E84" s="32"/>
      <c r="F84" s="67">
        <v>57.99</v>
      </c>
      <c r="G84" s="36">
        <v>55.95</v>
      </c>
      <c r="H84" s="67">
        <v>64.900000000000006</v>
      </c>
      <c r="I84" s="36"/>
      <c r="J84" s="35"/>
      <c r="K84" s="32"/>
      <c r="L84" s="69">
        <f t="shared" si="4"/>
        <v>55.95</v>
      </c>
      <c r="M84" s="69">
        <f t="shared" si="5"/>
        <v>64.900000000000006</v>
      </c>
      <c r="N84" s="22">
        <f t="shared" si="6"/>
        <v>0.159964253798034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 x14ac:dyDescent="0.2">
      <c r="A85" s="31" t="s">
        <v>102</v>
      </c>
      <c r="B85" s="34" t="s">
        <v>103</v>
      </c>
      <c r="C85" s="60">
        <v>29.99</v>
      </c>
      <c r="D85" s="61">
        <v>29.99</v>
      </c>
      <c r="E85" s="32"/>
      <c r="F85" s="67">
        <v>21.99</v>
      </c>
      <c r="G85" s="36">
        <v>19.95</v>
      </c>
      <c r="H85" s="67">
        <v>27.5</v>
      </c>
      <c r="I85" s="36"/>
      <c r="J85" s="60">
        <v>22.19</v>
      </c>
      <c r="K85" s="32"/>
      <c r="L85" s="69">
        <f t="shared" si="4"/>
        <v>19.95</v>
      </c>
      <c r="M85" s="69">
        <f t="shared" si="5"/>
        <v>29.99</v>
      </c>
      <c r="N85" s="22">
        <f t="shared" si="6"/>
        <v>0.50325814536340852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 x14ac:dyDescent="0.2">
      <c r="A86" s="31" t="s">
        <v>104</v>
      </c>
      <c r="B86" s="34" t="s">
        <v>103</v>
      </c>
      <c r="C86" s="38"/>
      <c r="D86" s="38"/>
      <c r="E86" s="20"/>
      <c r="F86" s="20"/>
      <c r="G86" s="36"/>
      <c r="H86" s="34"/>
      <c r="I86" s="36"/>
      <c r="J86" s="38"/>
      <c r="K86" s="32"/>
      <c r="L86" s="69" t="e">
        <f t="shared" si="4"/>
        <v>#NUM!</v>
      </c>
      <c r="M86" s="69" t="e">
        <f t="shared" si="5"/>
        <v>#NUM!</v>
      </c>
      <c r="N86" s="22" t="e">
        <f t="shared" si="6"/>
        <v>#NUM!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 x14ac:dyDescent="0.2">
      <c r="A87" s="31" t="s">
        <v>105</v>
      </c>
      <c r="B87" s="34" t="s">
        <v>103</v>
      </c>
      <c r="C87" s="63">
        <v>41.99</v>
      </c>
      <c r="D87" s="35"/>
      <c r="E87" s="32"/>
      <c r="F87" s="67">
        <v>31.99</v>
      </c>
      <c r="G87" s="36">
        <v>27.95</v>
      </c>
      <c r="H87" s="67">
        <v>37.99</v>
      </c>
      <c r="I87" s="36"/>
      <c r="J87" s="35"/>
      <c r="K87" s="32"/>
      <c r="L87" s="69">
        <f t="shared" si="4"/>
        <v>27.95</v>
      </c>
      <c r="M87" s="69">
        <f t="shared" si="5"/>
        <v>41.99</v>
      </c>
      <c r="N87" s="22">
        <f t="shared" si="6"/>
        <v>0.502325581395349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 x14ac:dyDescent="0.2">
      <c r="A88" s="31" t="s">
        <v>106</v>
      </c>
      <c r="B88" s="34" t="s">
        <v>103</v>
      </c>
      <c r="C88" s="63">
        <v>30.99</v>
      </c>
      <c r="D88" s="61">
        <v>30.99</v>
      </c>
      <c r="E88" s="32"/>
      <c r="F88" s="32"/>
      <c r="G88" s="36"/>
      <c r="H88" s="34"/>
      <c r="I88" s="36"/>
      <c r="J88" s="35"/>
      <c r="K88" s="32"/>
      <c r="L88" s="69">
        <f t="shared" si="4"/>
        <v>30.99</v>
      </c>
      <c r="M88" s="69">
        <f t="shared" si="5"/>
        <v>30.99</v>
      </c>
      <c r="N88" s="22">
        <f t="shared" si="6"/>
        <v>0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 x14ac:dyDescent="0.2">
      <c r="A89" s="31" t="s">
        <v>107</v>
      </c>
      <c r="B89" s="34" t="s">
        <v>103</v>
      </c>
      <c r="C89" s="35"/>
      <c r="D89" s="61">
        <v>41.99</v>
      </c>
      <c r="E89" s="67">
        <v>29.99</v>
      </c>
      <c r="F89" s="32"/>
      <c r="G89" s="36">
        <v>27.95</v>
      </c>
      <c r="H89" s="67">
        <v>37.99</v>
      </c>
      <c r="I89" s="36"/>
      <c r="J89" s="63">
        <v>31.09</v>
      </c>
      <c r="K89" s="32"/>
      <c r="L89" s="69">
        <f t="shared" si="4"/>
        <v>27.95</v>
      </c>
      <c r="M89" s="69">
        <f t="shared" si="5"/>
        <v>41.99</v>
      </c>
      <c r="N89" s="22">
        <f t="shared" si="6"/>
        <v>0.502325581395349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 x14ac:dyDescent="0.2">
      <c r="A90" s="31" t="s">
        <v>108</v>
      </c>
      <c r="B90" s="34" t="s">
        <v>103</v>
      </c>
      <c r="C90" s="35"/>
      <c r="D90" s="35"/>
      <c r="E90" s="32"/>
      <c r="F90" s="32"/>
      <c r="G90" s="36"/>
      <c r="H90" s="34"/>
      <c r="I90" s="36"/>
      <c r="J90" s="35"/>
      <c r="K90" s="32"/>
      <c r="L90" s="69" t="e">
        <f t="shared" si="4"/>
        <v>#NUM!</v>
      </c>
      <c r="M90" s="69" t="e">
        <f t="shared" si="5"/>
        <v>#NUM!</v>
      </c>
      <c r="N90" s="22" t="e">
        <f t="shared" si="6"/>
        <v>#NUM!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 x14ac:dyDescent="0.2">
      <c r="A91" s="31" t="s">
        <v>109</v>
      </c>
      <c r="B91" s="34" t="s">
        <v>103</v>
      </c>
      <c r="C91" s="60">
        <v>29.99</v>
      </c>
      <c r="D91" s="38"/>
      <c r="E91" s="20"/>
      <c r="F91" s="65">
        <v>21.99</v>
      </c>
      <c r="G91" s="36">
        <v>19.95</v>
      </c>
      <c r="H91" s="67">
        <v>27.5</v>
      </c>
      <c r="I91" s="36"/>
      <c r="J91" s="60">
        <v>22.19</v>
      </c>
      <c r="K91" s="20"/>
      <c r="L91" s="69">
        <f t="shared" si="4"/>
        <v>19.95</v>
      </c>
      <c r="M91" s="69">
        <f t="shared" si="5"/>
        <v>29.99</v>
      </c>
      <c r="N91" s="22">
        <f t="shared" si="6"/>
        <v>0.50325814536340852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 x14ac:dyDescent="0.2">
      <c r="A92" s="31" t="s">
        <v>110</v>
      </c>
      <c r="B92" s="34" t="s">
        <v>103</v>
      </c>
      <c r="C92" s="35"/>
      <c r="D92" s="35"/>
      <c r="E92" s="32"/>
      <c r="F92" s="32"/>
      <c r="G92" s="36">
        <v>58.9</v>
      </c>
      <c r="H92" s="34"/>
      <c r="I92" s="36"/>
      <c r="J92" s="35"/>
      <c r="K92" s="32"/>
      <c r="L92" s="69">
        <f t="shared" si="4"/>
        <v>58.9</v>
      </c>
      <c r="M92" s="69">
        <f t="shared" si="5"/>
        <v>58.9</v>
      </c>
      <c r="N92" s="22">
        <f t="shared" si="6"/>
        <v>0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 x14ac:dyDescent="0.2">
      <c r="A93" s="31" t="s">
        <v>111</v>
      </c>
      <c r="B93" s="34" t="s">
        <v>112</v>
      </c>
      <c r="C93" s="35"/>
      <c r="D93" s="61">
        <v>38.99</v>
      </c>
      <c r="E93" s="32"/>
      <c r="F93" s="67">
        <v>21.8</v>
      </c>
      <c r="G93" s="36"/>
      <c r="H93" s="34"/>
      <c r="I93" s="36"/>
      <c r="J93" s="35"/>
      <c r="K93" s="32"/>
      <c r="L93" s="69">
        <f t="shared" si="4"/>
        <v>21.8</v>
      </c>
      <c r="M93" s="69">
        <f t="shared" si="5"/>
        <v>38.99</v>
      </c>
      <c r="N93" s="22">
        <f t="shared" si="6"/>
        <v>0.78853211009174318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 x14ac:dyDescent="0.2">
      <c r="A94" s="31" t="s">
        <v>113</v>
      </c>
      <c r="B94" s="34" t="s">
        <v>112</v>
      </c>
      <c r="C94" s="35"/>
      <c r="D94" s="35"/>
      <c r="E94" s="32"/>
      <c r="F94" s="32"/>
      <c r="G94" s="36"/>
      <c r="H94" s="34"/>
      <c r="I94" s="36"/>
      <c r="J94" s="35"/>
      <c r="K94" s="32"/>
      <c r="L94" s="69" t="e">
        <f t="shared" si="4"/>
        <v>#NUM!</v>
      </c>
      <c r="M94" s="69" t="e">
        <f t="shared" si="5"/>
        <v>#NUM!</v>
      </c>
      <c r="N94" s="22" t="e">
        <f t="shared" si="6"/>
        <v>#NUM!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 x14ac:dyDescent="0.2">
      <c r="A95" s="31" t="s">
        <v>114</v>
      </c>
      <c r="B95" s="34" t="s">
        <v>112</v>
      </c>
      <c r="C95" s="35"/>
      <c r="D95" s="35"/>
      <c r="E95" s="32"/>
      <c r="F95" s="32"/>
      <c r="G95" s="36"/>
      <c r="H95" s="34"/>
      <c r="I95" s="36"/>
      <c r="J95" s="35"/>
      <c r="K95" s="32"/>
      <c r="L95" s="69" t="e">
        <f t="shared" si="4"/>
        <v>#NUM!</v>
      </c>
      <c r="M95" s="69" t="e">
        <f t="shared" si="5"/>
        <v>#NUM!</v>
      </c>
      <c r="N95" s="22" t="e">
        <f t="shared" si="6"/>
        <v>#NUM!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 x14ac:dyDescent="0.2">
      <c r="A96" s="31" t="s">
        <v>115</v>
      </c>
      <c r="B96" s="34" t="s">
        <v>112</v>
      </c>
      <c r="C96" s="35"/>
      <c r="D96" s="35"/>
      <c r="E96" s="32"/>
      <c r="F96" s="32"/>
      <c r="G96" s="36"/>
      <c r="H96" s="34"/>
      <c r="I96" s="36"/>
      <c r="J96" s="35"/>
      <c r="K96" s="32"/>
      <c r="L96" s="69" t="e">
        <f t="shared" si="4"/>
        <v>#NUM!</v>
      </c>
      <c r="M96" s="69" t="e">
        <f t="shared" si="5"/>
        <v>#NUM!</v>
      </c>
      <c r="N96" s="22" t="e">
        <f t="shared" si="6"/>
        <v>#NUM!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 x14ac:dyDescent="0.2">
      <c r="A97" s="31" t="s">
        <v>116</v>
      </c>
      <c r="B97" s="34" t="s">
        <v>112</v>
      </c>
      <c r="C97" s="38"/>
      <c r="D97" s="38"/>
      <c r="E97" s="32"/>
      <c r="F97" s="67">
        <v>32.1</v>
      </c>
      <c r="G97" s="36"/>
      <c r="H97" s="34"/>
      <c r="I97" s="36"/>
      <c r="J97" s="38"/>
      <c r="K97" s="32"/>
      <c r="L97" s="69">
        <f t="shared" si="4"/>
        <v>32.1</v>
      </c>
      <c r="M97" s="69">
        <f t="shared" si="5"/>
        <v>32.1</v>
      </c>
      <c r="N97" s="22">
        <f t="shared" si="6"/>
        <v>0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 x14ac:dyDescent="0.2">
      <c r="A98" s="44" t="s">
        <v>117</v>
      </c>
      <c r="B98" s="34" t="s">
        <v>112</v>
      </c>
      <c r="C98" s="38"/>
      <c r="D98" s="38"/>
      <c r="E98" s="20"/>
      <c r="F98" s="65">
        <v>20.7</v>
      </c>
      <c r="G98" s="36"/>
      <c r="H98" s="34"/>
      <c r="I98" s="36"/>
      <c r="J98" s="38"/>
      <c r="K98" s="32"/>
      <c r="L98" s="69">
        <f t="shared" si="4"/>
        <v>20.7</v>
      </c>
      <c r="M98" s="69">
        <f t="shared" si="5"/>
        <v>20.7</v>
      </c>
      <c r="N98" s="22">
        <f t="shared" si="6"/>
        <v>0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 x14ac:dyDescent="0.2">
      <c r="A99" s="31" t="s">
        <v>118</v>
      </c>
      <c r="B99" s="34" t="s">
        <v>119</v>
      </c>
      <c r="C99" s="35"/>
      <c r="D99" s="35"/>
      <c r="E99" s="32"/>
      <c r="F99" s="67">
        <v>8.99</v>
      </c>
      <c r="G99" s="36"/>
      <c r="H99" s="34"/>
      <c r="I99" s="36"/>
      <c r="J99" s="35"/>
      <c r="K99" s="32"/>
      <c r="L99" s="69">
        <f t="shared" si="4"/>
        <v>8.99</v>
      </c>
      <c r="M99" s="69">
        <f t="shared" si="5"/>
        <v>8.99</v>
      </c>
      <c r="N99" s="22">
        <f t="shared" si="6"/>
        <v>0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 x14ac:dyDescent="0.2">
      <c r="A100" s="31" t="s">
        <v>120</v>
      </c>
      <c r="B100" s="34" t="s">
        <v>119</v>
      </c>
      <c r="C100" s="35"/>
      <c r="D100" s="35"/>
      <c r="E100" s="32"/>
      <c r="F100" s="67">
        <v>13.9</v>
      </c>
      <c r="G100" s="36"/>
      <c r="H100" s="34"/>
      <c r="I100" s="36"/>
      <c r="J100" s="35"/>
      <c r="K100" s="32"/>
      <c r="L100" s="69">
        <f t="shared" si="4"/>
        <v>13.9</v>
      </c>
      <c r="M100" s="69">
        <f t="shared" si="5"/>
        <v>13.9</v>
      </c>
      <c r="N100" s="22">
        <f t="shared" si="6"/>
        <v>0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 x14ac:dyDescent="0.2">
      <c r="A101" s="31" t="s">
        <v>92</v>
      </c>
      <c r="B101" s="34" t="s">
        <v>119</v>
      </c>
      <c r="C101" s="35"/>
      <c r="D101" s="35"/>
      <c r="E101" s="32"/>
      <c r="F101" s="67">
        <v>8.9</v>
      </c>
      <c r="G101" s="36"/>
      <c r="H101" s="34"/>
      <c r="I101" s="36"/>
      <c r="J101" s="35"/>
      <c r="K101" s="32"/>
      <c r="L101" s="69">
        <f t="shared" si="4"/>
        <v>8.9</v>
      </c>
      <c r="M101" s="69">
        <f t="shared" si="5"/>
        <v>8.9</v>
      </c>
      <c r="N101" s="22">
        <f t="shared" si="6"/>
        <v>0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 x14ac:dyDescent="0.2">
      <c r="A102" s="31" t="s">
        <v>109</v>
      </c>
      <c r="B102" s="34" t="s">
        <v>119</v>
      </c>
      <c r="C102" s="35"/>
      <c r="D102" s="35"/>
      <c r="E102" s="32"/>
      <c r="F102" s="67">
        <v>3.99</v>
      </c>
      <c r="G102" s="36"/>
      <c r="H102" s="34"/>
      <c r="I102" s="36"/>
      <c r="J102" s="35"/>
      <c r="K102" s="32"/>
      <c r="L102" s="69">
        <f t="shared" si="4"/>
        <v>3.99</v>
      </c>
      <c r="M102" s="69">
        <f t="shared" si="5"/>
        <v>3.99</v>
      </c>
      <c r="N102" s="22">
        <f t="shared" si="6"/>
        <v>0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 x14ac:dyDescent="0.2">
      <c r="A103" s="31" t="s">
        <v>121</v>
      </c>
      <c r="B103" s="34" t="s">
        <v>119</v>
      </c>
      <c r="C103" s="38"/>
      <c r="D103" s="38"/>
      <c r="E103" s="20"/>
      <c r="F103" s="65">
        <v>9.99</v>
      </c>
      <c r="G103" s="36"/>
      <c r="H103" s="34"/>
      <c r="I103" s="36"/>
      <c r="J103" s="38"/>
      <c r="K103" s="32"/>
      <c r="L103" s="69">
        <f t="shared" si="4"/>
        <v>9.99</v>
      </c>
      <c r="M103" s="69">
        <f t="shared" si="5"/>
        <v>9.99</v>
      </c>
      <c r="N103" s="22">
        <f t="shared" si="6"/>
        <v>0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 x14ac:dyDescent="0.2">
      <c r="A104" s="31" t="s">
        <v>122</v>
      </c>
      <c r="B104" s="34" t="s">
        <v>119</v>
      </c>
      <c r="C104" s="35"/>
      <c r="D104" s="35"/>
      <c r="E104" s="32"/>
      <c r="F104" s="67">
        <v>3.89</v>
      </c>
      <c r="G104" s="36"/>
      <c r="H104" s="34"/>
      <c r="I104" s="36"/>
      <c r="J104" s="35"/>
      <c r="K104" s="32"/>
      <c r="L104" s="69">
        <f t="shared" si="4"/>
        <v>3.89</v>
      </c>
      <c r="M104" s="69">
        <f t="shared" si="5"/>
        <v>3.89</v>
      </c>
      <c r="N104" s="22">
        <f t="shared" si="6"/>
        <v>0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 x14ac:dyDescent="0.2">
      <c r="A105" s="31" t="s">
        <v>123</v>
      </c>
      <c r="B105" s="34" t="s">
        <v>119</v>
      </c>
      <c r="C105" s="35"/>
      <c r="D105" s="35"/>
      <c r="E105" s="32"/>
      <c r="F105" s="32"/>
      <c r="G105" s="36"/>
      <c r="H105" s="34"/>
      <c r="I105" s="36"/>
      <c r="J105" s="35"/>
      <c r="K105" s="32"/>
      <c r="L105" s="69" t="e">
        <f t="shared" si="4"/>
        <v>#NUM!</v>
      </c>
      <c r="M105" s="69" t="e">
        <f t="shared" si="5"/>
        <v>#NUM!</v>
      </c>
      <c r="N105" s="22" t="e">
        <f t="shared" si="6"/>
        <v>#NUM!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 x14ac:dyDescent="0.2">
      <c r="A106" s="31" t="s">
        <v>124</v>
      </c>
      <c r="B106" s="34" t="s">
        <v>119</v>
      </c>
      <c r="C106" s="35"/>
      <c r="D106" s="35"/>
      <c r="E106" s="32"/>
      <c r="F106" s="67">
        <v>15.9</v>
      </c>
      <c r="G106" s="36"/>
      <c r="H106" s="34"/>
      <c r="I106" s="36"/>
      <c r="J106" s="35"/>
      <c r="K106" s="32"/>
      <c r="L106" s="69">
        <f t="shared" si="4"/>
        <v>15.9</v>
      </c>
      <c r="M106" s="69">
        <f t="shared" si="5"/>
        <v>15.9</v>
      </c>
      <c r="N106" s="22">
        <f t="shared" si="6"/>
        <v>0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 x14ac:dyDescent="0.2">
      <c r="A107" s="31" t="s">
        <v>125</v>
      </c>
      <c r="B107" s="34" t="s">
        <v>119</v>
      </c>
      <c r="C107" s="35"/>
      <c r="D107" s="35"/>
      <c r="E107" s="32"/>
      <c r="F107" s="67">
        <v>0.99</v>
      </c>
      <c r="G107" s="36"/>
      <c r="H107" s="34"/>
      <c r="I107" s="36"/>
      <c r="J107" s="35"/>
      <c r="K107" s="32"/>
      <c r="L107" s="69">
        <f t="shared" si="4"/>
        <v>0.99</v>
      </c>
      <c r="M107" s="69">
        <f t="shared" si="5"/>
        <v>0.99</v>
      </c>
      <c r="N107" s="22">
        <f t="shared" si="6"/>
        <v>0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 x14ac:dyDescent="0.2">
      <c r="A108" s="31" t="s">
        <v>126</v>
      </c>
      <c r="B108" s="34" t="s">
        <v>127</v>
      </c>
      <c r="C108" s="63">
        <v>17.989999999999998</v>
      </c>
      <c r="D108" s="61">
        <v>17.989999999999998</v>
      </c>
      <c r="E108" s="67">
        <v>17.989999999999998</v>
      </c>
      <c r="F108" s="67">
        <v>15.99</v>
      </c>
      <c r="G108" s="36">
        <v>17.899999999999999</v>
      </c>
      <c r="H108" s="67">
        <v>17.989999999999998</v>
      </c>
      <c r="I108" s="63">
        <v>18.98</v>
      </c>
      <c r="J108" s="35"/>
      <c r="K108" s="32">
        <v>17.989999999999998</v>
      </c>
      <c r="L108" s="69">
        <f t="shared" si="4"/>
        <v>15.99</v>
      </c>
      <c r="M108" s="69">
        <f t="shared" si="5"/>
        <v>18.98</v>
      </c>
      <c r="N108" s="22">
        <f t="shared" si="6"/>
        <v>0.18699186991869921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 x14ac:dyDescent="0.2">
      <c r="A109" s="31" t="s">
        <v>128</v>
      </c>
      <c r="B109" s="34" t="s">
        <v>127</v>
      </c>
      <c r="C109" s="38"/>
      <c r="D109" s="61">
        <v>32.99</v>
      </c>
      <c r="E109" s="32"/>
      <c r="F109" s="67">
        <v>28.99</v>
      </c>
      <c r="G109" s="36">
        <v>29.9</v>
      </c>
      <c r="H109" s="34"/>
      <c r="I109" s="36"/>
      <c r="J109" s="38"/>
      <c r="K109" s="32"/>
      <c r="L109" s="69">
        <f t="shared" si="4"/>
        <v>28.99</v>
      </c>
      <c r="M109" s="69">
        <f t="shared" si="5"/>
        <v>32.99</v>
      </c>
      <c r="N109" s="22">
        <f t="shared" si="6"/>
        <v>0.13797861331493633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 x14ac:dyDescent="0.2">
      <c r="A110" s="31" t="s">
        <v>129</v>
      </c>
      <c r="B110" s="34" t="s">
        <v>127</v>
      </c>
      <c r="C110" s="38"/>
      <c r="D110" s="61">
        <v>32.99</v>
      </c>
      <c r="E110" s="20"/>
      <c r="F110" s="20"/>
      <c r="G110" s="36">
        <v>29.9</v>
      </c>
      <c r="H110" s="34"/>
      <c r="I110" s="36"/>
      <c r="J110" s="38"/>
      <c r="K110" s="32"/>
      <c r="L110" s="69">
        <f t="shared" si="4"/>
        <v>29.9</v>
      </c>
      <c r="M110" s="69">
        <f t="shared" si="5"/>
        <v>32.99</v>
      </c>
      <c r="N110" s="22">
        <f t="shared" si="6"/>
        <v>0.10334448160535128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 x14ac:dyDescent="0.2">
      <c r="A111" s="31" t="s">
        <v>130</v>
      </c>
      <c r="B111" s="34" t="s">
        <v>127</v>
      </c>
      <c r="C111" s="35"/>
      <c r="D111" s="35"/>
      <c r="E111" s="67">
        <v>22.99</v>
      </c>
      <c r="F111" s="67">
        <v>21.99</v>
      </c>
      <c r="G111" s="36">
        <v>22.9</v>
      </c>
      <c r="H111" s="34"/>
      <c r="I111" s="63">
        <v>24.98</v>
      </c>
      <c r="J111" s="35"/>
      <c r="K111" s="32"/>
      <c r="L111" s="69">
        <f t="shared" si="4"/>
        <v>21.99</v>
      </c>
      <c r="M111" s="69">
        <f t="shared" si="5"/>
        <v>24.98</v>
      </c>
      <c r="N111" s="22">
        <f t="shared" si="6"/>
        <v>0.13597089586175545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 x14ac:dyDescent="0.2">
      <c r="A112" s="31" t="s">
        <v>131</v>
      </c>
      <c r="B112" s="34" t="s">
        <v>127</v>
      </c>
      <c r="C112" s="35"/>
      <c r="D112" s="35"/>
      <c r="E112" s="67">
        <v>22.99</v>
      </c>
      <c r="F112" s="67">
        <v>21.99</v>
      </c>
      <c r="G112" s="36">
        <v>22.9</v>
      </c>
      <c r="H112" s="34"/>
      <c r="I112" s="63">
        <v>22.98</v>
      </c>
      <c r="J112" s="35"/>
      <c r="K112" s="32"/>
      <c r="L112" s="69">
        <f t="shared" si="4"/>
        <v>21.99</v>
      </c>
      <c r="M112" s="69">
        <f t="shared" si="5"/>
        <v>22.99</v>
      </c>
      <c r="N112" s="22">
        <f t="shared" si="6"/>
        <v>4.547521600727604E-2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 x14ac:dyDescent="0.2">
      <c r="A113" s="31" t="s">
        <v>132</v>
      </c>
      <c r="B113" s="34" t="s">
        <v>127</v>
      </c>
      <c r="C113" s="35"/>
      <c r="D113" s="35"/>
      <c r="E113" s="32"/>
      <c r="F113" s="67">
        <v>21.99</v>
      </c>
      <c r="G113" s="36">
        <v>22.9</v>
      </c>
      <c r="H113" s="34"/>
      <c r="I113" s="63">
        <v>24.98</v>
      </c>
      <c r="J113" s="35"/>
      <c r="K113" s="32"/>
      <c r="L113" s="69">
        <f t="shared" si="4"/>
        <v>21.99</v>
      </c>
      <c r="M113" s="69">
        <f t="shared" si="5"/>
        <v>24.98</v>
      </c>
      <c r="N113" s="22">
        <f t="shared" si="6"/>
        <v>0.13597089586175545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 x14ac:dyDescent="0.2">
      <c r="A114" s="27" t="s">
        <v>133</v>
      </c>
      <c r="B114" s="40"/>
      <c r="C114" s="41"/>
      <c r="D114" s="41"/>
      <c r="E114" s="14"/>
      <c r="F114" s="29"/>
      <c r="G114" s="28"/>
      <c r="H114" s="40"/>
      <c r="I114" s="28"/>
      <c r="J114" s="41"/>
      <c r="K114" s="29"/>
      <c r="L114" s="70"/>
      <c r="M114" s="70"/>
      <c r="N114" s="46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15.75" customHeight="1" x14ac:dyDescent="0.2">
      <c r="A115" s="31" t="s">
        <v>134</v>
      </c>
      <c r="B115" s="34" t="s">
        <v>135</v>
      </c>
      <c r="C115" s="38"/>
      <c r="D115" s="38"/>
      <c r="E115" s="20"/>
      <c r="F115" s="65">
        <v>4.5</v>
      </c>
      <c r="G115" s="36"/>
      <c r="H115" s="42"/>
      <c r="I115" s="36"/>
      <c r="J115" s="38"/>
      <c r="K115" s="32"/>
      <c r="L115" s="69">
        <f t="shared" si="4"/>
        <v>4.5</v>
      </c>
      <c r="M115" s="69">
        <f t="shared" si="5"/>
        <v>4.5</v>
      </c>
      <c r="N115" s="22">
        <f t="shared" ref="N115:N137" si="7">ABS(L115-M115)/L115</f>
        <v>0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 x14ac:dyDescent="0.2">
      <c r="A116" s="31" t="s">
        <v>136</v>
      </c>
      <c r="B116" s="34" t="s">
        <v>135</v>
      </c>
      <c r="C116" s="35"/>
      <c r="D116" s="35"/>
      <c r="E116" s="32"/>
      <c r="F116" s="67">
        <v>18.489999999999998</v>
      </c>
      <c r="G116" s="36"/>
      <c r="H116" s="42">
        <v>25.5</v>
      </c>
      <c r="I116" s="36"/>
      <c r="J116" s="35"/>
      <c r="K116" s="32"/>
      <c r="L116" s="69">
        <f t="shared" si="4"/>
        <v>18.489999999999998</v>
      </c>
      <c r="M116" s="69">
        <f t="shared" si="5"/>
        <v>25.5</v>
      </c>
      <c r="N116" s="22">
        <f t="shared" si="7"/>
        <v>0.3791238507301245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 x14ac:dyDescent="0.2">
      <c r="A117" s="31" t="s">
        <v>137</v>
      </c>
      <c r="B117" s="34" t="s">
        <v>135</v>
      </c>
      <c r="C117" s="35"/>
      <c r="D117" s="35"/>
      <c r="E117" s="32"/>
      <c r="F117" s="67">
        <v>27.99</v>
      </c>
      <c r="G117" s="36">
        <v>34.9</v>
      </c>
      <c r="H117" s="42">
        <v>45.99</v>
      </c>
      <c r="I117" s="36"/>
      <c r="J117" s="35"/>
      <c r="K117" s="32"/>
      <c r="L117" s="69">
        <f t="shared" si="4"/>
        <v>27.99</v>
      </c>
      <c r="M117" s="69">
        <f t="shared" si="5"/>
        <v>45.99</v>
      </c>
      <c r="N117" s="22">
        <f t="shared" si="7"/>
        <v>0.64308681672025736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 x14ac:dyDescent="0.2">
      <c r="A118" s="31" t="s">
        <v>138</v>
      </c>
      <c r="B118" s="34" t="s">
        <v>139</v>
      </c>
      <c r="C118" s="63">
        <v>17.989999999999998</v>
      </c>
      <c r="D118" s="61">
        <v>17.989999999999998</v>
      </c>
      <c r="E118" s="32"/>
      <c r="F118" s="67">
        <v>15</v>
      </c>
      <c r="G118" s="36">
        <v>15.9</v>
      </c>
      <c r="H118" s="42">
        <v>26.9</v>
      </c>
      <c r="I118" s="36"/>
      <c r="J118" s="63">
        <v>13.99</v>
      </c>
      <c r="K118" s="32"/>
      <c r="L118" s="69">
        <f t="shared" si="4"/>
        <v>13.99</v>
      </c>
      <c r="M118" s="69">
        <f t="shared" si="5"/>
        <v>26.9</v>
      </c>
      <c r="N118" s="22">
        <f t="shared" si="7"/>
        <v>0.92280200142959246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 x14ac:dyDescent="0.2">
      <c r="A119" s="31" t="s">
        <v>140</v>
      </c>
      <c r="B119" s="34" t="s">
        <v>139</v>
      </c>
      <c r="C119" s="35"/>
      <c r="D119" s="35"/>
      <c r="E119" s="32"/>
      <c r="F119" s="32"/>
      <c r="G119" s="36">
        <v>24.9</v>
      </c>
      <c r="H119" s="42"/>
      <c r="I119" s="36"/>
      <c r="J119" s="35"/>
      <c r="K119" s="32"/>
      <c r="L119" s="69">
        <f t="shared" ref="L119:L182" si="8">SMALL(C119:K119,1)</f>
        <v>24.9</v>
      </c>
      <c r="M119" s="69">
        <f t="shared" ref="M119:M182" si="9">LARGE(C119:K119,1)</f>
        <v>24.9</v>
      </c>
      <c r="N119" s="22">
        <f t="shared" si="7"/>
        <v>0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 x14ac:dyDescent="0.2">
      <c r="A120" s="31" t="s">
        <v>141</v>
      </c>
      <c r="B120" s="34" t="s">
        <v>142</v>
      </c>
      <c r="C120" s="63">
        <v>11.89</v>
      </c>
      <c r="D120" s="61">
        <v>9.99</v>
      </c>
      <c r="E120" s="67">
        <v>10.49</v>
      </c>
      <c r="F120" s="67">
        <v>11.69</v>
      </c>
      <c r="G120" s="36">
        <v>12.9</v>
      </c>
      <c r="H120" s="42"/>
      <c r="I120" s="63">
        <v>12.48</v>
      </c>
      <c r="J120" s="35"/>
      <c r="K120" s="32">
        <v>14.99</v>
      </c>
      <c r="L120" s="69">
        <f t="shared" si="8"/>
        <v>9.99</v>
      </c>
      <c r="M120" s="69">
        <f t="shared" si="9"/>
        <v>14.99</v>
      </c>
      <c r="N120" s="22">
        <f t="shared" si="7"/>
        <v>0.50050050050050054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 x14ac:dyDescent="0.2">
      <c r="A121" s="31" t="s">
        <v>141</v>
      </c>
      <c r="B121" s="34" t="s">
        <v>143</v>
      </c>
      <c r="C121" s="63">
        <v>14.19</v>
      </c>
      <c r="D121" s="61">
        <v>14.89</v>
      </c>
      <c r="E121" s="67">
        <v>15.29</v>
      </c>
      <c r="F121" s="67">
        <v>12.99</v>
      </c>
      <c r="G121" s="36">
        <v>12.9</v>
      </c>
      <c r="H121" s="42"/>
      <c r="I121" s="63">
        <v>12.98</v>
      </c>
      <c r="J121" s="35"/>
      <c r="K121" s="32">
        <v>12.9</v>
      </c>
      <c r="L121" s="69">
        <f t="shared" si="8"/>
        <v>12.9</v>
      </c>
      <c r="M121" s="69">
        <f t="shared" si="9"/>
        <v>15.29</v>
      </c>
      <c r="N121" s="22">
        <f t="shared" si="7"/>
        <v>0.18527131782945727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 x14ac:dyDescent="0.2">
      <c r="A122" s="31" t="s">
        <v>144</v>
      </c>
      <c r="B122" s="34" t="s">
        <v>143</v>
      </c>
      <c r="C122" s="63">
        <v>15.19</v>
      </c>
      <c r="D122" s="61">
        <v>15.89</v>
      </c>
      <c r="E122" s="32"/>
      <c r="F122" s="32"/>
      <c r="G122" s="36">
        <v>14.9</v>
      </c>
      <c r="H122" s="42"/>
      <c r="I122" s="36"/>
      <c r="J122" s="63">
        <v>13.89</v>
      </c>
      <c r="K122" s="32"/>
      <c r="L122" s="69">
        <f t="shared" si="8"/>
        <v>13.89</v>
      </c>
      <c r="M122" s="69">
        <f t="shared" si="9"/>
        <v>15.89</v>
      </c>
      <c r="N122" s="22">
        <f t="shared" si="7"/>
        <v>0.14398848092152627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 x14ac:dyDescent="0.2">
      <c r="A123" s="31" t="s">
        <v>145</v>
      </c>
      <c r="B123" s="34" t="s">
        <v>112</v>
      </c>
      <c r="C123" s="35"/>
      <c r="D123" s="35"/>
      <c r="E123" s="32"/>
      <c r="F123" s="32"/>
      <c r="G123" s="36"/>
      <c r="H123" s="42"/>
      <c r="I123" s="36"/>
      <c r="J123" s="35"/>
      <c r="K123" s="32"/>
      <c r="L123" s="69" t="e">
        <f t="shared" si="8"/>
        <v>#NUM!</v>
      </c>
      <c r="M123" s="69" t="e">
        <f t="shared" si="9"/>
        <v>#NUM!</v>
      </c>
      <c r="N123" s="22" t="e">
        <f t="shared" si="7"/>
        <v>#NUM!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 x14ac:dyDescent="0.2">
      <c r="A124" s="31" t="s">
        <v>146</v>
      </c>
      <c r="B124" s="34" t="s">
        <v>112</v>
      </c>
      <c r="C124" s="63">
        <v>11.99</v>
      </c>
      <c r="D124" s="61">
        <v>14.48</v>
      </c>
      <c r="E124" s="67">
        <v>17.29</v>
      </c>
      <c r="F124" s="32"/>
      <c r="G124" s="36">
        <v>12.99</v>
      </c>
      <c r="H124" s="42"/>
      <c r="I124" s="63">
        <v>12.98</v>
      </c>
      <c r="J124" s="63">
        <v>12.95</v>
      </c>
      <c r="K124" s="32">
        <v>16.989999999999998</v>
      </c>
      <c r="L124" s="69">
        <f t="shared" si="8"/>
        <v>11.99</v>
      </c>
      <c r="M124" s="69">
        <f t="shared" si="9"/>
        <v>17.29</v>
      </c>
      <c r="N124" s="22">
        <f t="shared" si="7"/>
        <v>0.44203502919099241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 x14ac:dyDescent="0.2">
      <c r="A125" s="31" t="s">
        <v>147</v>
      </c>
      <c r="B125" s="34" t="s">
        <v>143</v>
      </c>
      <c r="C125" s="63">
        <v>7.59</v>
      </c>
      <c r="D125" s="61">
        <v>7.99</v>
      </c>
      <c r="E125" s="67">
        <v>7.89</v>
      </c>
      <c r="F125" s="67">
        <v>6.79</v>
      </c>
      <c r="G125" s="36">
        <v>6.89</v>
      </c>
      <c r="H125" s="65">
        <v>5.99</v>
      </c>
      <c r="I125" s="36"/>
      <c r="J125" s="35"/>
      <c r="K125" s="32">
        <v>6.99</v>
      </c>
      <c r="L125" s="69">
        <f t="shared" si="8"/>
        <v>5.99</v>
      </c>
      <c r="M125" s="69">
        <f t="shared" si="9"/>
        <v>7.99</v>
      </c>
      <c r="N125" s="22">
        <f t="shared" si="7"/>
        <v>0.333889816360601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 x14ac:dyDescent="0.2">
      <c r="A126" s="31" t="s">
        <v>148</v>
      </c>
      <c r="B126" s="34" t="s">
        <v>143</v>
      </c>
      <c r="C126" s="63">
        <v>7.59</v>
      </c>
      <c r="D126" s="61">
        <v>7.99</v>
      </c>
      <c r="E126" s="67">
        <v>7.89</v>
      </c>
      <c r="F126" s="67">
        <v>6.79</v>
      </c>
      <c r="G126" s="36">
        <v>6.89</v>
      </c>
      <c r="H126" s="65">
        <v>5.99</v>
      </c>
      <c r="I126" s="63">
        <v>7.48</v>
      </c>
      <c r="J126" s="35"/>
      <c r="K126" s="32">
        <v>6.99</v>
      </c>
      <c r="L126" s="69">
        <f t="shared" si="8"/>
        <v>5.99</v>
      </c>
      <c r="M126" s="69">
        <f t="shared" si="9"/>
        <v>7.99</v>
      </c>
      <c r="N126" s="22">
        <f t="shared" si="7"/>
        <v>0.333889816360601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 x14ac:dyDescent="0.2">
      <c r="A127" s="31" t="s">
        <v>149</v>
      </c>
      <c r="B127" s="34" t="s">
        <v>143</v>
      </c>
      <c r="C127" s="63">
        <v>7.59</v>
      </c>
      <c r="D127" s="61">
        <v>7.99</v>
      </c>
      <c r="E127" s="67">
        <v>7.89</v>
      </c>
      <c r="F127" s="67">
        <v>6.79</v>
      </c>
      <c r="G127" s="36">
        <v>6.89</v>
      </c>
      <c r="H127" s="65">
        <v>5.99</v>
      </c>
      <c r="I127" s="63">
        <v>7.48</v>
      </c>
      <c r="J127" s="35"/>
      <c r="K127" s="32">
        <v>7.49</v>
      </c>
      <c r="L127" s="69">
        <f t="shared" si="8"/>
        <v>5.99</v>
      </c>
      <c r="M127" s="69">
        <f t="shared" si="9"/>
        <v>7.99</v>
      </c>
      <c r="N127" s="22">
        <f t="shared" si="7"/>
        <v>0.333889816360601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 x14ac:dyDescent="0.2">
      <c r="A128" s="31" t="s">
        <v>150</v>
      </c>
      <c r="B128" s="34" t="s">
        <v>143</v>
      </c>
      <c r="C128" s="63">
        <v>7.59</v>
      </c>
      <c r="D128" s="61">
        <v>7.99</v>
      </c>
      <c r="E128" s="67">
        <v>7.89</v>
      </c>
      <c r="F128" s="67">
        <v>6.79</v>
      </c>
      <c r="G128" s="36">
        <v>6.89</v>
      </c>
      <c r="H128" s="65">
        <v>5.99</v>
      </c>
      <c r="I128" s="63">
        <v>7.48</v>
      </c>
      <c r="J128" s="35"/>
      <c r="K128" s="32">
        <v>6.99</v>
      </c>
      <c r="L128" s="69">
        <f t="shared" si="8"/>
        <v>5.99</v>
      </c>
      <c r="M128" s="69">
        <f t="shared" si="9"/>
        <v>7.99</v>
      </c>
      <c r="N128" s="22">
        <f t="shared" si="7"/>
        <v>0.333889816360601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 x14ac:dyDescent="0.2">
      <c r="A129" s="31" t="s">
        <v>151</v>
      </c>
      <c r="B129" s="34" t="s">
        <v>143</v>
      </c>
      <c r="C129" s="63">
        <v>7.59</v>
      </c>
      <c r="D129" s="61">
        <v>7.99</v>
      </c>
      <c r="E129" s="67">
        <v>7.79</v>
      </c>
      <c r="F129" s="67">
        <v>6.79</v>
      </c>
      <c r="G129" s="36">
        <v>6.89</v>
      </c>
      <c r="H129" s="65">
        <v>5.99</v>
      </c>
      <c r="I129" s="36"/>
      <c r="J129" s="35"/>
      <c r="K129" s="32">
        <v>6.99</v>
      </c>
      <c r="L129" s="69">
        <f t="shared" si="8"/>
        <v>5.99</v>
      </c>
      <c r="M129" s="69">
        <f t="shared" si="9"/>
        <v>7.99</v>
      </c>
      <c r="N129" s="22">
        <f t="shared" si="7"/>
        <v>0.333889816360601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 x14ac:dyDescent="0.2">
      <c r="A130" s="31" t="s">
        <v>152</v>
      </c>
      <c r="B130" s="34" t="s">
        <v>142</v>
      </c>
      <c r="C130" s="63">
        <v>6.79</v>
      </c>
      <c r="D130" s="61">
        <v>6.79</v>
      </c>
      <c r="E130" s="32"/>
      <c r="F130" s="67">
        <v>5.65</v>
      </c>
      <c r="G130" s="36"/>
      <c r="H130" s="42"/>
      <c r="I130" s="36"/>
      <c r="J130" s="35"/>
      <c r="K130" s="32"/>
      <c r="L130" s="69">
        <f t="shared" si="8"/>
        <v>5.65</v>
      </c>
      <c r="M130" s="69">
        <f t="shared" si="9"/>
        <v>6.79</v>
      </c>
      <c r="N130" s="22">
        <f t="shared" si="7"/>
        <v>0.20176991150442472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 x14ac:dyDescent="0.2">
      <c r="A131" s="31" t="s">
        <v>153</v>
      </c>
      <c r="B131" s="34" t="s">
        <v>142</v>
      </c>
      <c r="C131" s="63">
        <v>6.79</v>
      </c>
      <c r="D131" s="61">
        <v>6.79</v>
      </c>
      <c r="E131" s="67">
        <v>6.89</v>
      </c>
      <c r="F131" s="67">
        <v>5.65</v>
      </c>
      <c r="G131" s="36">
        <v>5.9</v>
      </c>
      <c r="H131" s="65">
        <v>6.99</v>
      </c>
      <c r="I131" s="36"/>
      <c r="J131" s="35"/>
      <c r="K131" s="32">
        <v>6.49</v>
      </c>
      <c r="L131" s="69">
        <f t="shared" si="8"/>
        <v>5.65</v>
      </c>
      <c r="M131" s="69">
        <f t="shared" si="9"/>
        <v>6.99</v>
      </c>
      <c r="N131" s="22">
        <f t="shared" si="7"/>
        <v>0.23716814159292032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 x14ac:dyDescent="0.2">
      <c r="A132" s="31" t="s">
        <v>149</v>
      </c>
      <c r="B132" s="34" t="s">
        <v>142</v>
      </c>
      <c r="C132" s="63">
        <v>6.79</v>
      </c>
      <c r="D132" s="61">
        <v>6.79</v>
      </c>
      <c r="E132" s="67">
        <v>6.89</v>
      </c>
      <c r="F132" s="67">
        <v>5.65</v>
      </c>
      <c r="G132" s="36">
        <v>5.9</v>
      </c>
      <c r="H132" s="65">
        <v>6.99</v>
      </c>
      <c r="I132" s="36"/>
      <c r="J132" s="35"/>
      <c r="K132" s="32">
        <v>6.49</v>
      </c>
      <c r="L132" s="69">
        <f t="shared" si="8"/>
        <v>5.65</v>
      </c>
      <c r="M132" s="69">
        <f t="shared" si="9"/>
        <v>6.99</v>
      </c>
      <c r="N132" s="22">
        <f t="shared" si="7"/>
        <v>0.23716814159292032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 x14ac:dyDescent="0.2">
      <c r="A133" s="31" t="s">
        <v>154</v>
      </c>
      <c r="B133" s="34" t="s">
        <v>142</v>
      </c>
      <c r="C133" s="63">
        <v>6.79</v>
      </c>
      <c r="D133" s="61">
        <v>6.79</v>
      </c>
      <c r="E133" s="67">
        <v>6.89</v>
      </c>
      <c r="F133" s="67">
        <v>5.65</v>
      </c>
      <c r="G133" s="36">
        <v>5.9</v>
      </c>
      <c r="H133" s="65">
        <v>6.99</v>
      </c>
      <c r="I133" s="63">
        <v>6.48</v>
      </c>
      <c r="J133" s="35"/>
      <c r="K133" s="32">
        <v>6.49</v>
      </c>
      <c r="L133" s="69">
        <f t="shared" si="8"/>
        <v>5.65</v>
      </c>
      <c r="M133" s="69">
        <f t="shared" si="9"/>
        <v>6.99</v>
      </c>
      <c r="N133" s="22">
        <f t="shared" si="7"/>
        <v>0.23716814159292032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 x14ac:dyDescent="0.2">
      <c r="A134" s="31" t="s">
        <v>155</v>
      </c>
      <c r="B134" s="34" t="s">
        <v>112</v>
      </c>
      <c r="C134" s="35"/>
      <c r="D134" s="35"/>
      <c r="E134" s="67">
        <v>7.79</v>
      </c>
      <c r="F134" s="67">
        <v>5.99</v>
      </c>
      <c r="G134" s="36"/>
      <c r="H134" s="65">
        <v>7.99</v>
      </c>
      <c r="I134" s="63">
        <v>6.48</v>
      </c>
      <c r="J134" s="35"/>
      <c r="K134" s="32">
        <v>6.49</v>
      </c>
      <c r="L134" s="69">
        <f t="shared" si="8"/>
        <v>5.99</v>
      </c>
      <c r="M134" s="69">
        <f t="shared" si="9"/>
        <v>7.99</v>
      </c>
      <c r="N134" s="22">
        <f t="shared" si="7"/>
        <v>0.333889816360601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 x14ac:dyDescent="0.2">
      <c r="A135" s="31" t="s">
        <v>156</v>
      </c>
      <c r="B135" s="34" t="s">
        <v>112</v>
      </c>
      <c r="C135" s="63">
        <v>7.19</v>
      </c>
      <c r="D135" s="61">
        <v>6.79</v>
      </c>
      <c r="E135" s="67">
        <v>7.79</v>
      </c>
      <c r="F135" s="67">
        <v>5.99</v>
      </c>
      <c r="G135" s="36"/>
      <c r="H135" s="65">
        <v>7.99</v>
      </c>
      <c r="I135" s="63">
        <v>5.98</v>
      </c>
      <c r="J135" s="35"/>
      <c r="K135" s="32"/>
      <c r="L135" s="69">
        <f t="shared" si="8"/>
        <v>5.98</v>
      </c>
      <c r="M135" s="69">
        <f t="shared" si="9"/>
        <v>7.99</v>
      </c>
      <c r="N135" s="22">
        <f t="shared" si="7"/>
        <v>0.33612040133779258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 x14ac:dyDescent="0.2">
      <c r="A136" s="31" t="s">
        <v>157</v>
      </c>
      <c r="B136" s="34" t="s">
        <v>112</v>
      </c>
      <c r="C136" s="63">
        <v>7.19</v>
      </c>
      <c r="D136" s="61">
        <v>6.79</v>
      </c>
      <c r="E136" s="67">
        <v>6.89</v>
      </c>
      <c r="F136" s="67">
        <v>5.99</v>
      </c>
      <c r="G136" s="36"/>
      <c r="H136" s="65">
        <v>7.99</v>
      </c>
      <c r="I136" s="63">
        <v>6.48</v>
      </c>
      <c r="J136" s="35"/>
      <c r="K136" s="32">
        <v>7.49</v>
      </c>
      <c r="L136" s="69">
        <f t="shared" si="8"/>
        <v>5.99</v>
      </c>
      <c r="M136" s="69">
        <f t="shared" si="9"/>
        <v>7.99</v>
      </c>
      <c r="N136" s="22">
        <f t="shared" si="7"/>
        <v>0.333889816360601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 x14ac:dyDescent="0.2">
      <c r="A137" s="31" t="s">
        <v>158</v>
      </c>
      <c r="B137" s="34" t="s">
        <v>112</v>
      </c>
      <c r="C137" s="63">
        <v>7.19</v>
      </c>
      <c r="D137" s="61">
        <v>6.79</v>
      </c>
      <c r="E137" s="32"/>
      <c r="F137" s="32"/>
      <c r="G137" s="36"/>
      <c r="H137" s="42"/>
      <c r="I137" s="63">
        <v>6.48</v>
      </c>
      <c r="J137" s="35"/>
      <c r="K137" s="32"/>
      <c r="L137" s="69">
        <f t="shared" si="8"/>
        <v>6.48</v>
      </c>
      <c r="M137" s="69">
        <f t="shared" si="9"/>
        <v>7.19</v>
      </c>
      <c r="N137" s="22">
        <f t="shared" si="7"/>
        <v>0.10956790123456789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 x14ac:dyDescent="0.2">
      <c r="A138" s="27" t="s">
        <v>159</v>
      </c>
      <c r="B138" s="40"/>
      <c r="C138" s="41"/>
      <c r="D138" s="41"/>
      <c r="E138" s="45"/>
      <c r="F138" s="29"/>
      <c r="G138" s="28"/>
      <c r="H138" s="47"/>
      <c r="I138" s="28"/>
      <c r="J138" s="41"/>
      <c r="K138" s="29"/>
      <c r="L138" s="70"/>
      <c r="M138" s="70"/>
      <c r="N138" s="46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15.75" customHeight="1" x14ac:dyDescent="0.2">
      <c r="A139" s="23" t="s">
        <v>160</v>
      </c>
      <c r="B139" s="24" t="s">
        <v>161</v>
      </c>
      <c r="C139" s="35"/>
      <c r="D139" s="35"/>
      <c r="E139" s="67">
        <v>20.74</v>
      </c>
      <c r="F139" s="67">
        <v>20.9</v>
      </c>
      <c r="G139" s="63">
        <v>22</v>
      </c>
      <c r="H139" s="34"/>
      <c r="I139" s="36"/>
      <c r="J139" s="35"/>
      <c r="K139" s="32"/>
      <c r="L139" s="69">
        <f t="shared" si="8"/>
        <v>20.74</v>
      </c>
      <c r="M139" s="69">
        <f t="shared" si="9"/>
        <v>22</v>
      </c>
      <c r="N139" s="22">
        <f t="shared" ref="N139:N153" si="10">ABS(L139-M139)/L139</f>
        <v>6.0752169720347235E-2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 x14ac:dyDescent="0.2">
      <c r="A140" s="23" t="s">
        <v>162</v>
      </c>
      <c r="B140" s="42" t="s">
        <v>161</v>
      </c>
      <c r="C140" s="63">
        <v>38.99</v>
      </c>
      <c r="D140" s="35"/>
      <c r="E140" s="32"/>
      <c r="F140" s="67">
        <v>25.9</v>
      </c>
      <c r="G140" s="36"/>
      <c r="H140" s="67">
        <v>42.9</v>
      </c>
      <c r="I140" s="63">
        <v>34.979999999999997</v>
      </c>
      <c r="J140" s="35"/>
      <c r="K140" s="32"/>
      <c r="L140" s="69">
        <f t="shared" si="8"/>
        <v>25.9</v>
      </c>
      <c r="M140" s="69">
        <f t="shared" si="9"/>
        <v>42.9</v>
      </c>
      <c r="N140" s="22">
        <f t="shared" si="10"/>
        <v>0.65637065637065639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 x14ac:dyDescent="0.2">
      <c r="A141" s="23" t="s">
        <v>163</v>
      </c>
      <c r="B141" s="24" t="s">
        <v>161</v>
      </c>
      <c r="C141" s="35"/>
      <c r="D141" s="35"/>
      <c r="E141" s="32"/>
      <c r="F141" s="32"/>
      <c r="G141" s="63">
        <v>18.899999999999999</v>
      </c>
      <c r="H141" s="34"/>
      <c r="I141" s="36"/>
      <c r="J141" s="35"/>
      <c r="K141" s="32"/>
      <c r="L141" s="69">
        <f t="shared" si="8"/>
        <v>18.899999999999999</v>
      </c>
      <c r="M141" s="69">
        <f t="shared" si="9"/>
        <v>18.899999999999999</v>
      </c>
      <c r="N141" s="22">
        <f t="shared" si="10"/>
        <v>0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 x14ac:dyDescent="0.2">
      <c r="A142" s="23" t="s">
        <v>164</v>
      </c>
      <c r="B142" s="24" t="s">
        <v>165</v>
      </c>
      <c r="C142" s="63">
        <v>31.9</v>
      </c>
      <c r="D142" s="61">
        <v>31.9</v>
      </c>
      <c r="E142" s="67">
        <v>40.99</v>
      </c>
      <c r="F142" s="67">
        <v>32.9</v>
      </c>
      <c r="G142" s="63">
        <v>36.9</v>
      </c>
      <c r="H142" s="34"/>
      <c r="I142" s="36"/>
      <c r="J142" s="35"/>
      <c r="K142" s="32"/>
      <c r="L142" s="69">
        <f t="shared" si="8"/>
        <v>31.9</v>
      </c>
      <c r="M142" s="69">
        <f t="shared" si="9"/>
        <v>40.99</v>
      </c>
      <c r="N142" s="22">
        <f t="shared" si="10"/>
        <v>0.28495297805642644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 x14ac:dyDescent="0.2">
      <c r="A143" s="23" t="s">
        <v>164</v>
      </c>
      <c r="B143" s="24" t="s">
        <v>166</v>
      </c>
      <c r="C143" s="35"/>
      <c r="D143" s="35"/>
      <c r="E143" s="67">
        <v>35.99</v>
      </c>
      <c r="F143" s="32"/>
      <c r="G143" s="36"/>
      <c r="H143" s="34"/>
      <c r="I143" s="36"/>
      <c r="J143" s="35"/>
      <c r="K143" s="32"/>
      <c r="L143" s="69">
        <f t="shared" si="8"/>
        <v>35.99</v>
      </c>
      <c r="M143" s="69">
        <f t="shared" si="9"/>
        <v>35.99</v>
      </c>
      <c r="N143" s="22">
        <f t="shared" si="10"/>
        <v>0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 x14ac:dyDescent="0.2">
      <c r="A144" s="23" t="s">
        <v>164</v>
      </c>
      <c r="B144" s="24" t="s">
        <v>167</v>
      </c>
      <c r="C144" s="35"/>
      <c r="D144" s="35"/>
      <c r="E144" s="32"/>
      <c r="F144" s="32"/>
      <c r="G144" s="63">
        <v>39.9</v>
      </c>
      <c r="H144" s="34"/>
      <c r="I144" s="36"/>
      <c r="J144" s="35"/>
      <c r="K144" s="32"/>
      <c r="L144" s="69">
        <f t="shared" si="8"/>
        <v>39.9</v>
      </c>
      <c r="M144" s="69">
        <f t="shared" si="9"/>
        <v>39.9</v>
      </c>
      <c r="N144" s="22">
        <f t="shared" si="10"/>
        <v>0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 x14ac:dyDescent="0.2">
      <c r="A145" s="23" t="s">
        <v>164</v>
      </c>
      <c r="B145" s="24" t="s">
        <v>161</v>
      </c>
      <c r="C145" s="63">
        <v>33.9</v>
      </c>
      <c r="D145" s="61">
        <v>33.9</v>
      </c>
      <c r="E145" s="32"/>
      <c r="F145" s="67">
        <v>42.9</v>
      </c>
      <c r="G145" s="63">
        <v>37.9</v>
      </c>
      <c r="H145" s="34"/>
      <c r="I145" s="36"/>
      <c r="J145" s="35"/>
      <c r="K145" s="32"/>
      <c r="L145" s="69">
        <f t="shared" si="8"/>
        <v>33.9</v>
      </c>
      <c r="M145" s="69">
        <f t="shared" si="9"/>
        <v>42.9</v>
      </c>
      <c r="N145" s="22">
        <f t="shared" si="10"/>
        <v>0.26548672566371684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 x14ac:dyDescent="0.2">
      <c r="A146" s="23" t="s">
        <v>168</v>
      </c>
      <c r="B146" s="24" t="s">
        <v>169</v>
      </c>
      <c r="C146" s="35"/>
      <c r="D146" s="35"/>
      <c r="E146" s="67">
        <v>37.99</v>
      </c>
      <c r="F146" s="67">
        <v>31.9</v>
      </c>
      <c r="G146" s="63">
        <v>38.9</v>
      </c>
      <c r="H146" s="67">
        <v>37.9</v>
      </c>
      <c r="I146" s="63">
        <v>33.979999999999997</v>
      </c>
      <c r="J146" s="63">
        <v>31.49</v>
      </c>
      <c r="K146" s="67">
        <v>37.9</v>
      </c>
      <c r="L146" s="69">
        <f t="shared" si="8"/>
        <v>31.49</v>
      </c>
      <c r="M146" s="69">
        <f t="shared" si="9"/>
        <v>38.9</v>
      </c>
      <c r="N146" s="22">
        <f t="shared" si="10"/>
        <v>0.23531279771355987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 x14ac:dyDescent="0.2">
      <c r="A147" s="23" t="s">
        <v>170</v>
      </c>
      <c r="B147" s="24" t="s">
        <v>169</v>
      </c>
      <c r="C147" s="35"/>
      <c r="D147" s="35"/>
      <c r="E147" s="67">
        <v>18.739999999999998</v>
      </c>
      <c r="F147" s="67">
        <v>18.89</v>
      </c>
      <c r="G147" s="36"/>
      <c r="H147" s="34"/>
      <c r="I147" s="63">
        <v>21.98</v>
      </c>
      <c r="J147" s="63">
        <v>21.95</v>
      </c>
      <c r="K147" s="67">
        <v>18.899999999999999</v>
      </c>
      <c r="L147" s="69">
        <f t="shared" si="8"/>
        <v>18.739999999999998</v>
      </c>
      <c r="M147" s="69">
        <f t="shared" si="9"/>
        <v>21.98</v>
      </c>
      <c r="N147" s="22">
        <f t="shared" si="10"/>
        <v>0.17289220917822851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 x14ac:dyDescent="0.2">
      <c r="A148" s="23" t="s">
        <v>171</v>
      </c>
      <c r="B148" s="24" t="s">
        <v>161</v>
      </c>
      <c r="C148" s="35"/>
      <c r="D148" s="35"/>
      <c r="E148" s="32"/>
      <c r="F148" s="32"/>
      <c r="G148" s="36"/>
      <c r="H148" s="34"/>
      <c r="I148" s="36"/>
      <c r="J148" s="35"/>
      <c r="K148" s="32"/>
      <c r="L148" s="69" t="e">
        <f t="shared" si="8"/>
        <v>#NUM!</v>
      </c>
      <c r="M148" s="69" t="e">
        <f t="shared" si="9"/>
        <v>#NUM!</v>
      </c>
      <c r="N148" s="22" t="e">
        <f t="shared" si="10"/>
        <v>#NUM!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 x14ac:dyDescent="0.2">
      <c r="A149" s="23" t="s">
        <v>170</v>
      </c>
      <c r="B149" s="24" t="s">
        <v>161</v>
      </c>
      <c r="C149" s="35"/>
      <c r="D149" s="35"/>
      <c r="E149" s="67">
        <v>20.74</v>
      </c>
      <c r="F149" s="67">
        <v>25.9</v>
      </c>
      <c r="G149" s="36">
        <v>24.5</v>
      </c>
      <c r="H149" s="34"/>
      <c r="I149" s="63">
        <v>24.98</v>
      </c>
      <c r="J149" s="35"/>
      <c r="K149" s="32"/>
      <c r="L149" s="69">
        <f t="shared" si="8"/>
        <v>20.74</v>
      </c>
      <c r="M149" s="69">
        <f t="shared" si="9"/>
        <v>25.9</v>
      </c>
      <c r="N149" s="22">
        <f t="shared" si="10"/>
        <v>0.248794599807136</v>
      </c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 x14ac:dyDescent="0.2">
      <c r="A150" s="23" t="s">
        <v>170</v>
      </c>
      <c r="B150" s="24" t="s">
        <v>165</v>
      </c>
      <c r="C150" s="63">
        <v>21.9</v>
      </c>
      <c r="D150" s="61">
        <v>21.9</v>
      </c>
      <c r="E150" s="32"/>
      <c r="F150" s="67">
        <v>20.9</v>
      </c>
      <c r="G150" s="36">
        <v>22.5</v>
      </c>
      <c r="H150" s="34"/>
      <c r="I150" s="36"/>
      <c r="J150" s="63">
        <v>20.09</v>
      </c>
      <c r="K150" s="32"/>
      <c r="L150" s="69">
        <f t="shared" si="8"/>
        <v>20.09</v>
      </c>
      <c r="M150" s="69">
        <f t="shared" si="9"/>
        <v>22.5</v>
      </c>
      <c r="N150" s="22">
        <f t="shared" si="10"/>
        <v>0.11996017919362868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 x14ac:dyDescent="0.2">
      <c r="A151" s="23" t="s">
        <v>168</v>
      </c>
      <c r="B151" s="24" t="s">
        <v>165</v>
      </c>
      <c r="C151" s="63">
        <v>37.9</v>
      </c>
      <c r="D151" s="35"/>
      <c r="E151" s="67">
        <v>40.99</v>
      </c>
      <c r="F151" s="67">
        <v>34.9</v>
      </c>
      <c r="G151" s="36">
        <v>41.5</v>
      </c>
      <c r="H151" s="67">
        <v>39.9</v>
      </c>
      <c r="I151" s="63">
        <v>32.979999999999997</v>
      </c>
      <c r="J151" s="63">
        <v>34.25</v>
      </c>
      <c r="K151" s="67">
        <v>38.9</v>
      </c>
      <c r="L151" s="69">
        <f t="shared" si="8"/>
        <v>32.979999999999997</v>
      </c>
      <c r="M151" s="69">
        <f t="shared" si="9"/>
        <v>41.5</v>
      </c>
      <c r="N151" s="22">
        <f t="shared" si="10"/>
        <v>0.25833838690115235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 x14ac:dyDescent="0.2">
      <c r="A152" s="31" t="s">
        <v>168</v>
      </c>
      <c r="B152" s="24" t="s">
        <v>161</v>
      </c>
      <c r="C152" s="63">
        <v>43.9</v>
      </c>
      <c r="D152" s="61">
        <v>36.9</v>
      </c>
      <c r="E152" s="32"/>
      <c r="F152" s="67">
        <v>48.9</v>
      </c>
      <c r="G152" s="36">
        <v>42.9</v>
      </c>
      <c r="H152" s="67">
        <v>45.9</v>
      </c>
      <c r="I152" s="63">
        <v>39.979999999999997</v>
      </c>
      <c r="J152" s="63">
        <v>47.99</v>
      </c>
      <c r="K152" s="67">
        <v>38.9</v>
      </c>
      <c r="L152" s="69">
        <f t="shared" si="8"/>
        <v>36.9</v>
      </c>
      <c r="M152" s="69">
        <f t="shared" si="9"/>
        <v>48.9</v>
      </c>
      <c r="N152" s="22">
        <f t="shared" si="10"/>
        <v>0.32520325203252032</v>
      </c>
      <c r="O152" s="48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 x14ac:dyDescent="0.2">
      <c r="A153" s="31" t="s">
        <v>168</v>
      </c>
      <c r="B153" s="34" t="s">
        <v>172</v>
      </c>
      <c r="C153" s="35"/>
      <c r="D153" s="35"/>
      <c r="E153" s="32"/>
      <c r="F153" s="32"/>
      <c r="G153" s="36">
        <v>39.9</v>
      </c>
      <c r="H153" s="34"/>
      <c r="I153" s="36"/>
      <c r="J153" s="35"/>
      <c r="K153" s="67">
        <v>38.9</v>
      </c>
      <c r="L153" s="69">
        <f t="shared" si="8"/>
        <v>38.9</v>
      </c>
      <c r="M153" s="69">
        <f t="shared" si="9"/>
        <v>39.9</v>
      </c>
      <c r="N153" s="22">
        <f t="shared" si="10"/>
        <v>2.570694087403599E-2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 x14ac:dyDescent="0.2">
      <c r="A154" s="27" t="s">
        <v>173</v>
      </c>
      <c r="B154" s="40"/>
      <c r="C154" s="41"/>
      <c r="D154" s="41"/>
      <c r="E154" s="45"/>
      <c r="F154" s="29"/>
      <c r="G154" s="28"/>
      <c r="H154" s="47"/>
      <c r="I154" s="28"/>
      <c r="J154" s="41"/>
      <c r="K154" s="29"/>
      <c r="L154" s="70"/>
      <c r="M154" s="70"/>
      <c r="N154" s="46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15.75" customHeight="1" x14ac:dyDescent="0.2">
      <c r="A155" s="31" t="s">
        <v>174</v>
      </c>
      <c r="B155" s="42" t="s">
        <v>175</v>
      </c>
      <c r="C155" s="35"/>
      <c r="D155" s="61">
        <v>14.39</v>
      </c>
      <c r="E155" s="32"/>
      <c r="F155" s="32"/>
      <c r="G155" s="36"/>
      <c r="H155" s="35"/>
      <c r="I155" s="36"/>
      <c r="J155" s="35"/>
      <c r="K155" s="32">
        <v>13.99</v>
      </c>
      <c r="L155" s="71">
        <f t="shared" si="8"/>
        <v>13.99</v>
      </c>
      <c r="M155" s="71">
        <f t="shared" si="9"/>
        <v>14.39</v>
      </c>
      <c r="N155" s="22">
        <f t="shared" ref="N155:N178" si="11">ABS(L155-M155)/L155</f>
        <v>2.8591851322373147E-2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 x14ac:dyDescent="0.2">
      <c r="A156" s="31" t="s">
        <v>176</v>
      </c>
      <c r="B156" s="42" t="s">
        <v>177</v>
      </c>
      <c r="C156" s="35"/>
      <c r="D156" s="35"/>
      <c r="E156" s="32"/>
      <c r="F156" s="32"/>
      <c r="G156" s="36"/>
      <c r="H156" s="35"/>
      <c r="I156" s="36"/>
      <c r="J156" s="35"/>
      <c r="K156" s="32"/>
      <c r="L156" s="71" t="e">
        <f t="shared" si="8"/>
        <v>#NUM!</v>
      </c>
      <c r="M156" s="71" t="e">
        <f t="shared" si="9"/>
        <v>#NUM!</v>
      </c>
      <c r="N156" s="22" t="e">
        <f t="shared" si="11"/>
        <v>#NUM!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 x14ac:dyDescent="0.2">
      <c r="A157" s="39" t="s">
        <v>178</v>
      </c>
      <c r="B157" s="34" t="s">
        <v>179</v>
      </c>
      <c r="C157" s="35"/>
      <c r="D157" s="35"/>
      <c r="E157" s="67">
        <v>13.99</v>
      </c>
      <c r="F157" s="67">
        <v>9.2899999999999991</v>
      </c>
      <c r="G157" s="36"/>
      <c r="H157" s="35"/>
      <c r="I157" s="36"/>
      <c r="J157" s="35"/>
      <c r="K157" s="32"/>
      <c r="L157" s="71">
        <f t="shared" si="8"/>
        <v>9.2899999999999991</v>
      </c>
      <c r="M157" s="71">
        <f t="shared" si="9"/>
        <v>13.99</v>
      </c>
      <c r="N157" s="22">
        <f t="shared" si="11"/>
        <v>0.50592034445640488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 x14ac:dyDescent="0.2">
      <c r="A158" s="39" t="s">
        <v>180</v>
      </c>
      <c r="B158" s="34" t="s">
        <v>181</v>
      </c>
      <c r="C158" s="35"/>
      <c r="D158" s="35"/>
      <c r="E158" s="32"/>
      <c r="F158" s="32"/>
      <c r="G158" s="36"/>
      <c r="H158" s="35"/>
      <c r="I158" s="36"/>
      <c r="J158" s="35"/>
      <c r="K158" s="32"/>
      <c r="L158" s="71" t="e">
        <f t="shared" si="8"/>
        <v>#NUM!</v>
      </c>
      <c r="M158" s="71" t="e">
        <f t="shared" si="9"/>
        <v>#NUM!</v>
      </c>
      <c r="N158" s="22" t="e">
        <f t="shared" si="11"/>
        <v>#NUM!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 x14ac:dyDescent="0.2">
      <c r="A159" s="39" t="s">
        <v>182</v>
      </c>
      <c r="B159" s="34" t="s">
        <v>181</v>
      </c>
      <c r="C159" s="35"/>
      <c r="D159" s="35"/>
      <c r="E159" s="32"/>
      <c r="F159" s="32"/>
      <c r="G159" s="36"/>
      <c r="H159" s="35"/>
      <c r="I159" s="36"/>
      <c r="J159" s="35"/>
      <c r="K159" s="32"/>
      <c r="L159" s="71" t="e">
        <f t="shared" si="8"/>
        <v>#NUM!</v>
      </c>
      <c r="M159" s="71" t="e">
        <f t="shared" si="9"/>
        <v>#NUM!</v>
      </c>
      <c r="N159" s="22" t="e">
        <f t="shared" si="11"/>
        <v>#NUM!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 x14ac:dyDescent="0.2">
      <c r="A160" s="39" t="s">
        <v>183</v>
      </c>
      <c r="B160" s="34" t="s">
        <v>184</v>
      </c>
      <c r="C160" s="35"/>
      <c r="D160" s="35"/>
      <c r="E160" s="32"/>
      <c r="F160" s="67">
        <v>10.1</v>
      </c>
      <c r="G160" s="36"/>
      <c r="H160" s="35"/>
      <c r="I160" s="36"/>
      <c r="J160" s="35"/>
      <c r="K160" s="32"/>
      <c r="L160" s="71">
        <f t="shared" si="8"/>
        <v>10.1</v>
      </c>
      <c r="M160" s="71">
        <f t="shared" si="9"/>
        <v>10.1</v>
      </c>
      <c r="N160" s="22">
        <f t="shared" si="11"/>
        <v>0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 x14ac:dyDescent="0.2">
      <c r="A161" s="39" t="s">
        <v>180</v>
      </c>
      <c r="B161" s="34" t="s">
        <v>184</v>
      </c>
      <c r="C161" s="35"/>
      <c r="D161" s="35"/>
      <c r="E161" s="32"/>
      <c r="F161" s="67">
        <v>19.899999999999999</v>
      </c>
      <c r="G161" s="36"/>
      <c r="H161" s="35"/>
      <c r="I161" s="36"/>
      <c r="J161" s="35"/>
      <c r="K161" s="32"/>
      <c r="L161" s="71">
        <f t="shared" si="8"/>
        <v>19.899999999999999</v>
      </c>
      <c r="M161" s="71">
        <f t="shared" si="9"/>
        <v>19.899999999999999</v>
      </c>
      <c r="N161" s="22">
        <f t="shared" si="11"/>
        <v>0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 x14ac:dyDescent="0.2">
      <c r="A162" s="39" t="s">
        <v>185</v>
      </c>
      <c r="B162" s="34" t="s">
        <v>177</v>
      </c>
      <c r="C162" s="35"/>
      <c r="D162" s="35"/>
      <c r="E162" s="32"/>
      <c r="F162" s="32"/>
      <c r="G162" s="36"/>
      <c r="H162" s="35"/>
      <c r="I162" s="36"/>
      <c r="J162" s="35"/>
      <c r="K162" s="32"/>
      <c r="L162" s="71" t="e">
        <f t="shared" si="8"/>
        <v>#NUM!</v>
      </c>
      <c r="M162" s="71" t="e">
        <f t="shared" si="9"/>
        <v>#NUM!</v>
      </c>
      <c r="N162" s="22" t="e">
        <f t="shared" si="11"/>
        <v>#NUM!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 x14ac:dyDescent="0.2">
      <c r="A163" s="39" t="s">
        <v>186</v>
      </c>
      <c r="B163" s="34" t="s">
        <v>181</v>
      </c>
      <c r="C163" s="35"/>
      <c r="D163" s="35"/>
      <c r="E163" s="32"/>
      <c r="F163" s="32"/>
      <c r="G163" s="36"/>
      <c r="H163" s="35"/>
      <c r="I163" s="36"/>
      <c r="J163" s="35"/>
      <c r="K163" s="32"/>
      <c r="L163" s="71" t="e">
        <f t="shared" si="8"/>
        <v>#NUM!</v>
      </c>
      <c r="M163" s="71" t="e">
        <f t="shared" si="9"/>
        <v>#NUM!</v>
      </c>
      <c r="N163" s="22" t="e">
        <f t="shared" si="11"/>
        <v>#NUM!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 x14ac:dyDescent="0.2">
      <c r="A164" s="39" t="s">
        <v>187</v>
      </c>
      <c r="B164" s="34" t="s">
        <v>188</v>
      </c>
      <c r="C164" s="35"/>
      <c r="D164" s="35"/>
      <c r="E164" s="32"/>
      <c r="F164" s="67">
        <v>6.89</v>
      </c>
      <c r="G164" s="36"/>
      <c r="H164" s="35"/>
      <c r="I164" s="36"/>
      <c r="J164" s="35"/>
      <c r="K164" s="32"/>
      <c r="L164" s="71">
        <f t="shared" si="8"/>
        <v>6.89</v>
      </c>
      <c r="M164" s="71">
        <f t="shared" si="9"/>
        <v>6.89</v>
      </c>
      <c r="N164" s="22">
        <f t="shared" si="11"/>
        <v>0</v>
      </c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 x14ac:dyDescent="0.2">
      <c r="A165" s="39" t="s">
        <v>189</v>
      </c>
      <c r="B165" s="34" t="s">
        <v>190</v>
      </c>
      <c r="C165" s="35"/>
      <c r="D165" s="61">
        <v>8.7899999999999991</v>
      </c>
      <c r="E165" s="32"/>
      <c r="F165" s="67">
        <v>7.59</v>
      </c>
      <c r="G165" s="36"/>
      <c r="H165" s="35"/>
      <c r="I165" s="36"/>
      <c r="J165" s="35"/>
      <c r="K165" s="32"/>
      <c r="L165" s="71">
        <f t="shared" si="8"/>
        <v>7.59</v>
      </c>
      <c r="M165" s="71">
        <f t="shared" si="9"/>
        <v>8.7899999999999991</v>
      </c>
      <c r="N165" s="22">
        <f t="shared" si="11"/>
        <v>0.15810276679841889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 x14ac:dyDescent="0.2">
      <c r="A166" s="39" t="s">
        <v>191</v>
      </c>
      <c r="B166" s="34" t="s">
        <v>192</v>
      </c>
      <c r="C166" s="35"/>
      <c r="D166" s="35"/>
      <c r="E166" s="32"/>
      <c r="F166" s="67">
        <v>16.899999999999999</v>
      </c>
      <c r="G166" s="36"/>
      <c r="H166" s="35"/>
      <c r="I166" s="36"/>
      <c r="J166" s="35"/>
      <c r="K166" s="32"/>
      <c r="L166" s="71">
        <f t="shared" si="8"/>
        <v>16.899999999999999</v>
      </c>
      <c r="M166" s="71">
        <f t="shared" si="9"/>
        <v>16.899999999999999</v>
      </c>
      <c r="N166" s="22">
        <f t="shared" si="11"/>
        <v>0</v>
      </c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 x14ac:dyDescent="0.2">
      <c r="A167" s="39" t="s">
        <v>193</v>
      </c>
      <c r="B167" s="34" t="s">
        <v>192</v>
      </c>
      <c r="C167" s="35"/>
      <c r="D167" s="35"/>
      <c r="E167" s="32"/>
      <c r="F167" s="67">
        <v>10.59</v>
      </c>
      <c r="G167" s="36"/>
      <c r="H167" s="35"/>
      <c r="I167" s="36"/>
      <c r="J167" s="63">
        <v>10.49</v>
      </c>
      <c r="K167" s="32"/>
      <c r="L167" s="71">
        <f t="shared" si="8"/>
        <v>10.49</v>
      </c>
      <c r="M167" s="71">
        <f t="shared" si="9"/>
        <v>10.59</v>
      </c>
      <c r="N167" s="22">
        <f t="shared" si="11"/>
        <v>9.532888465204923E-3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 x14ac:dyDescent="0.2">
      <c r="A168" s="39" t="s">
        <v>194</v>
      </c>
      <c r="B168" s="34" t="s">
        <v>192</v>
      </c>
      <c r="C168" s="35"/>
      <c r="D168" s="35"/>
      <c r="E168" s="32"/>
      <c r="F168" s="67">
        <v>22.9</v>
      </c>
      <c r="G168" s="36"/>
      <c r="H168" s="35"/>
      <c r="I168" s="36"/>
      <c r="J168" s="35"/>
      <c r="K168" s="32"/>
      <c r="L168" s="71">
        <f t="shared" si="8"/>
        <v>22.9</v>
      </c>
      <c r="M168" s="71">
        <f t="shared" si="9"/>
        <v>22.9</v>
      </c>
      <c r="N168" s="22">
        <f t="shared" si="11"/>
        <v>0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 x14ac:dyDescent="0.2">
      <c r="A169" s="39" t="s">
        <v>195</v>
      </c>
      <c r="B169" s="34" t="s">
        <v>196</v>
      </c>
      <c r="C169" s="35"/>
      <c r="D169" s="35"/>
      <c r="E169" s="32"/>
      <c r="F169" s="67">
        <v>12.6</v>
      </c>
      <c r="G169" s="36"/>
      <c r="H169" s="35"/>
      <c r="I169" s="36"/>
      <c r="J169" s="35"/>
      <c r="K169" s="32"/>
      <c r="L169" s="71">
        <f t="shared" si="8"/>
        <v>12.6</v>
      </c>
      <c r="M169" s="71">
        <f t="shared" si="9"/>
        <v>12.6</v>
      </c>
      <c r="N169" s="22">
        <f t="shared" si="11"/>
        <v>0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 x14ac:dyDescent="0.2">
      <c r="A170" s="39" t="s">
        <v>197</v>
      </c>
      <c r="B170" s="34" t="s">
        <v>192</v>
      </c>
      <c r="C170" s="35"/>
      <c r="D170" s="35"/>
      <c r="E170" s="32"/>
      <c r="F170" s="32"/>
      <c r="G170" s="36"/>
      <c r="H170" s="35"/>
      <c r="I170" s="36"/>
      <c r="J170" s="35"/>
      <c r="K170" s="32"/>
      <c r="L170" s="71" t="e">
        <f t="shared" si="8"/>
        <v>#NUM!</v>
      </c>
      <c r="M170" s="71" t="e">
        <f t="shared" si="9"/>
        <v>#NUM!</v>
      </c>
      <c r="N170" s="22" t="e">
        <f t="shared" si="11"/>
        <v>#NUM!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 x14ac:dyDescent="0.2">
      <c r="A171" s="39" t="s">
        <v>198</v>
      </c>
      <c r="B171" s="34" t="s">
        <v>192</v>
      </c>
      <c r="C171" s="35"/>
      <c r="D171" s="35"/>
      <c r="E171" s="32"/>
      <c r="F171" s="67">
        <v>9.4499999999999993</v>
      </c>
      <c r="G171" s="36"/>
      <c r="H171" s="35"/>
      <c r="I171" s="36"/>
      <c r="J171" s="35"/>
      <c r="K171" s="32">
        <v>16.989999999999998</v>
      </c>
      <c r="L171" s="71">
        <f t="shared" si="8"/>
        <v>9.4499999999999993</v>
      </c>
      <c r="M171" s="71">
        <f t="shared" si="9"/>
        <v>16.989999999999998</v>
      </c>
      <c r="N171" s="22">
        <f t="shared" si="11"/>
        <v>0.79788359788359786</v>
      </c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 x14ac:dyDescent="0.2">
      <c r="A172" s="39" t="s">
        <v>199</v>
      </c>
      <c r="B172" s="34" t="s">
        <v>192</v>
      </c>
      <c r="C172" s="35"/>
      <c r="D172" s="35"/>
      <c r="E172" s="32"/>
      <c r="F172" s="67">
        <v>8.9</v>
      </c>
      <c r="G172" s="36"/>
      <c r="H172" s="35"/>
      <c r="I172" s="36"/>
      <c r="J172" s="63">
        <v>7.39</v>
      </c>
      <c r="K172" s="32"/>
      <c r="L172" s="71">
        <f t="shared" si="8"/>
        <v>7.39</v>
      </c>
      <c r="M172" s="71">
        <f t="shared" si="9"/>
        <v>8.9</v>
      </c>
      <c r="N172" s="22">
        <f t="shared" si="11"/>
        <v>0.20433017591339658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 x14ac:dyDescent="0.2">
      <c r="A173" s="39" t="s">
        <v>200</v>
      </c>
      <c r="B173" s="34" t="s">
        <v>192</v>
      </c>
      <c r="C173" s="35"/>
      <c r="D173" s="35"/>
      <c r="E173" s="32"/>
      <c r="F173" s="32"/>
      <c r="G173" s="36"/>
      <c r="H173" s="35"/>
      <c r="I173" s="36"/>
      <c r="J173" s="63">
        <v>26.69</v>
      </c>
      <c r="K173" s="32"/>
      <c r="L173" s="71">
        <f t="shared" si="8"/>
        <v>26.69</v>
      </c>
      <c r="M173" s="71">
        <f t="shared" si="9"/>
        <v>26.69</v>
      </c>
      <c r="N173" s="22">
        <f t="shared" si="11"/>
        <v>0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 x14ac:dyDescent="0.2">
      <c r="A174" s="39" t="s">
        <v>201</v>
      </c>
      <c r="B174" s="34" t="s">
        <v>179</v>
      </c>
      <c r="C174" s="35"/>
      <c r="D174" s="61">
        <v>21.89</v>
      </c>
      <c r="E174" s="67">
        <v>22.49</v>
      </c>
      <c r="F174" s="67">
        <v>15.9</v>
      </c>
      <c r="G174" s="36"/>
      <c r="H174" s="35"/>
      <c r="I174" s="36"/>
      <c r="J174" s="35"/>
      <c r="K174" s="32"/>
      <c r="L174" s="71">
        <f t="shared" si="8"/>
        <v>15.9</v>
      </c>
      <c r="M174" s="71">
        <f t="shared" si="9"/>
        <v>22.49</v>
      </c>
      <c r="N174" s="22">
        <f t="shared" si="11"/>
        <v>0.4144654088050313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 x14ac:dyDescent="0.2">
      <c r="A175" s="39" t="s">
        <v>202</v>
      </c>
      <c r="B175" s="34" t="s">
        <v>188</v>
      </c>
      <c r="C175" s="35"/>
      <c r="D175" s="35"/>
      <c r="E175" s="32"/>
      <c r="F175" s="32"/>
      <c r="G175" s="36"/>
      <c r="H175" s="35"/>
      <c r="I175" s="36"/>
      <c r="J175" s="35"/>
      <c r="K175" s="32"/>
      <c r="L175" s="71" t="e">
        <f t="shared" si="8"/>
        <v>#NUM!</v>
      </c>
      <c r="M175" s="71" t="e">
        <f t="shared" si="9"/>
        <v>#NUM!</v>
      </c>
      <c r="N175" s="22" t="e">
        <f t="shared" si="11"/>
        <v>#NUM!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 x14ac:dyDescent="0.2">
      <c r="A176" s="39" t="s">
        <v>203</v>
      </c>
      <c r="B176" s="34" t="s">
        <v>204</v>
      </c>
      <c r="C176" s="35"/>
      <c r="D176" s="61">
        <v>5.69</v>
      </c>
      <c r="E176" s="67">
        <v>6.29</v>
      </c>
      <c r="F176" s="67">
        <v>4.09</v>
      </c>
      <c r="G176" s="36">
        <v>3.99</v>
      </c>
      <c r="H176" s="63">
        <v>6.5</v>
      </c>
      <c r="I176" s="63">
        <v>5.68</v>
      </c>
      <c r="J176" s="63">
        <v>3.89</v>
      </c>
      <c r="K176" s="32">
        <v>6.49</v>
      </c>
      <c r="L176" s="71">
        <f t="shared" si="8"/>
        <v>3.89</v>
      </c>
      <c r="M176" s="71">
        <f t="shared" si="9"/>
        <v>6.5</v>
      </c>
      <c r="N176" s="22">
        <f t="shared" si="11"/>
        <v>0.6709511568123393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 x14ac:dyDescent="0.2">
      <c r="A177" s="39" t="s">
        <v>205</v>
      </c>
      <c r="B177" s="34" t="s">
        <v>204</v>
      </c>
      <c r="C177" s="63">
        <v>3.89</v>
      </c>
      <c r="D177" s="61">
        <v>3.49</v>
      </c>
      <c r="E177" s="67">
        <v>3.59</v>
      </c>
      <c r="F177" s="67">
        <v>3.69</v>
      </c>
      <c r="G177" s="36"/>
      <c r="H177" s="63">
        <v>4.1500000000000004</v>
      </c>
      <c r="I177" s="63">
        <v>5.28</v>
      </c>
      <c r="J177" s="63">
        <v>3.79</v>
      </c>
      <c r="K177" s="32">
        <v>4.99</v>
      </c>
      <c r="L177" s="71">
        <f t="shared" si="8"/>
        <v>3.49</v>
      </c>
      <c r="M177" s="71">
        <f t="shared" si="9"/>
        <v>5.28</v>
      </c>
      <c r="N177" s="22">
        <f t="shared" si="11"/>
        <v>0.5128939828080229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 x14ac:dyDescent="0.2">
      <c r="A178" s="39" t="s">
        <v>206</v>
      </c>
      <c r="B178" s="34" t="s">
        <v>204</v>
      </c>
      <c r="C178" s="63">
        <v>4.1900000000000004</v>
      </c>
      <c r="D178" s="61">
        <v>4.8899999999999997</v>
      </c>
      <c r="E178" s="67">
        <v>4.59</v>
      </c>
      <c r="F178" s="67">
        <v>3.75</v>
      </c>
      <c r="G178" s="36">
        <v>3.79</v>
      </c>
      <c r="H178" s="63">
        <v>4.9800000000000004</v>
      </c>
      <c r="I178" s="63">
        <v>4.58</v>
      </c>
      <c r="J178" s="63">
        <v>3.75</v>
      </c>
      <c r="K178" s="32">
        <v>5.29</v>
      </c>
      <c r="L178" s="71">
        <f t="shared" si="8"/>
        <v>3.75</v>
      </c>
      <c r="M178" s="71">
        <f t="shared" si="9"/>
        <v>5.29</v>
      </c>
      <c r="N178" s="22">
        <f t="shared" si="11"/>
        <v>0.41066666666666668</v>
      </c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 x14ac:dyDescent="0.2">
      <c r="A179" s="27" t="s">
        <v>207</v>
      </c>
      <c r="B179" s="40"/>
      <c r="C179" s="41"/>
      <c r="D179" s="41"/>
      <c r="E179" s="45"/>
      <c r="F179" s="29" t="s">
        <v>208</v>
      </c>
      <c r="G179" s="28"/>
      <c r="H179" s="47"/>
      <c r="I179" s="28"/>
      <c r="J179" s="41"/>
      <c r="K179" s="29"/>
      <c r="L179" s="70"/>
      <c r="M179" s="70"/>
      <c r="N179" s="46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15.75" customHeight="1" x14ac:dyDescent="0.2">
      <c r="A180" s="23" t="s">
        <v>209</v>
      </c>
      <c r="B180" s="17" t="s">
        <v>210</v>
      </c>
      <c r="C180" s="63">
        <v>8.99</v>
      </c>
      <c r="D180" s="61">
        <v>11.96</v>
      </c>
      <c r="E180" s="32"/>
      <c r="F180" s="32"/>
      <c r="G180" s="36">
        <v>12.9</v>
      </c>
      <c r="H180" s="35"/>
      <c r="I180" s="36"/>
      <c r="J180" s="35"/>
      <c r="K180" s="32"/>
      <c r="L180" s="69">
        <f t="shared" si="8"/>
        <v>8.99</v>
      </c>
      <c r="M180" s="69">
        <f t="shared" si="9"/>
        <v>12.9</v>
      </c>
      <c r="N180" s="22">
        <f t="shared" ref="N180:N189" si="12">ABS(L180-M180)/L180</f>
        <v>0.43492769744160181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 x14ac:dyDescent="0.2">
      <c r="A181" s="23" t="s">
        <v>211</v>
      </c>
      <c r="B181" s="17" t="s">
        <v>212</v>
      </c>
      <c r="C181" s="35"/>
      <c r="D181" s="35"/>
      <c r="E181" s="32"/>
      <c r="F181" s="32"/>
      <c r="G181" s="36"/>
      <c r="H181" s="35"/>
      <c r="I181" s="36"/>
      <c r="J181" s="35"/>
      <c r="K181" s="32"/>
      <c r="L181" s="69" t="e">
        <f t="shared" si="8"/>
        <v>#NUM!</v>
      </c>
      <c r="M181" s="69" t="e">
        <f t="shared" si="9"/>
        <v>#NUM!</v>
      </c>
      <c r="N181" s="22" t="e">
        <f t="shared" si="12"/>
        <v>#NUM!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 x14ac:dyDescent="0.2">
      <c r="A182" s="31" t="s">
        <v>213</v>
      </c>
      <c r="B182" s="34" t="s">
        <v>214</v>
      </c>
      <c r="C182" s="63">
        <v>11.86</v>
      </c>
      <c r="D182" s="35"/>
      <c r="E182" s="32"/>
      <c r="F182" s="32"/>
      <c r="G182" s="36"/>
      <c r="H182" s="35"/>
      <c r="I182" s="63">
        <v>15.98</v>
      </c>
      <c r="J182" s="35"/>
      <c r="K182" s="32"/>
      <c r="L182" s="69">
        <f t="shared" si="8"/>
        <v>11.86</v>
      </c>
      <c r="M182" s="69">
        <f t="shared" si="9"/>
        <v>15.98</v>
      </c>
      <c r="N182" s="22">
        <f t="shared" si="12"/>
        <v>0.34738617200674549</v>
      </c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 x14ac:dyDescent="0.2">
      <c r="A183" s="31" t="s">
        <v>215</v>
      </c>
      <c r="B183" s="42" t="s">
        <v>175</v>
      </c>
      <c r="C183" s="35"/>
      <c r="D183" s="35"/>
      <c r="E183" s="32"/>
      <c r="F183" s="67">
        <v>12.79</v>
      </c>
      <c r="G183" s="36">
        <v>9.9</v>
      </c>
      <c r="H183" s="35"/>
      <c r="I183" s="36"/>
      <c r="J183" s="35"/>
      <c r="K183" s="32">
        <v>11.69</v>
      </c>
      <c r="L183" s="69">
        <f t="shared" ref="L183:L216" si="13">SMALL(C183:K183,1)</f>
        <v>9.9</v>
      </c>
      <c r="M183" s="69">
        <f t="shared" ref="M183:M216" si="14">LARGE(C183:K183,1)</f>
        <v>12.79</v>
      </c>
      <c r="N183" s="22">
        <f t="shared" si="12"/>
        <v>0.2919191919191918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 x14ac:dyDescent="0.2">
      <c r="A184" s="31" t="s">
        <v>216</v>
      </c>
      <c r="B184" s="42" t="s">
        <v>217</v>
      </c>
      <c r="C184" s="35"/>
      <c r="D184" s="35"/>
      <c r="E184" s="32"/>
      <c r="F184" s="32"/>
      <c r="G184" s="36"/>
      <c r="H184" s="63">
        <v>8.9</v>
      </c>
      <c r="I184" s="36"/>
      <c r="J184" s="35"/>
      <c r="K184" s="32"/>
      <c r="L184" s="69">
        <f t="shared" si="13"/>
        <v>8.9</v>
      </c>
      <c r="M184" s="69">
        <f t="shared" si="14"/>
        <v>8.9</v>
      </c>
      <c r="N184" s="22">
        <f t="shared" si="12"/>
        <v>0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 x14ac:dyDescent="0.2">
      <c r="A185" s="31" t="s">
        <v>218</v>
      </c>
      <c r="B185" s="42" t="s">
        <v>175</v>
      </c>
      <c r="C185" s="35"/>
      <c r="D185" s="61">
        <v>22.67</v>
      </c>
      <c r="E185" s="32"/>
      <c r="F185" s="67">
        <v>30.9</v>
      </c>
      <c r="G185" s="36"/>
      <c r="H185" s="35"/>
      <c r="I185" s="36"/>
      <c r="J185" s="35"/>
      <c r="K185" s="32">
        <v>26.9</v>
      </c>
      <c r="L185" s="69">
        <f t="shared" si="13"/>
        <v>22.67</v>
      </c>
      <c r="M185" s="69">
        <f t="shared" si="14"/>
        <v>30.9</v>
      </c>
      <c r="N185" s="22">
        <f t="shared" si="12"/>
        <v>0.36303484781649742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 x14ac:dyDescent="0.2">
      <c r="A186" s="31" t="s">
        <v>219</v>
      </c>
      <c r="B186" s="42" t="s">
        <v>220</v>
      </c>
      <c r="C186" s="35"/>
      <c r="D186" s="35"/>
      <c r="E186" s="32"/>
      <c r="F186" s="32"/>
      <c r="G186" s="36"/>
      <c r="H186" s="35"/>
      <c r="I186" s="36"/>
      <c r="J186" s="35"/>
      <c r="K186" s="32"/>
      <c r="L186" s="69" t="e">
        <f t="shared" si="13"/>
        <v>#NUM!</v>
      </c>
      <c r="M186" s="69" t="e">
        <f t="shared" si="14"/>
        <v>#NUM!</v>
      </c>
      <c r="N186" s="22" t="e">
        <f t="shared" si="12"/>
        <v>#NUM!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 x14ac:dyDescent="0.2">
      <c r="A187" s="31" t="s">
        <v>221</v>
      </c>
      <c r="B187" s="42" t="s">
        <v>222</v>
      </c>
      <c r="C187" s="35"/>
      <c r="D187" s="35"/>
      <c r="E187" s="32"/>
      <c r="F187" s="32"/>
      <c r="G187" s="36"/>
      <c r="H187" s="35"/>
      <c r="I187" s="36"/>
      <c r="J187" s="35"/>
      <c r="K187" s="32"/>
      <c r="L187" s="69" t="e">
        <f t="shared" si="13"/>
        <v>#NUM!</v>
      </c>
      <c r="M187" s="69" t="e">
        <f t="shared" si="14"/>
        <v>#NUM!</v>
      </c>
      <c r="N187" s="22" t="e">
        <f t="shared" si="12"/>
        <v>#NUM!</v>
      </c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 x14ac:dyDescent="0.2">
      <c r="A188" s="31" t="s">
        <v>223</v>
      </c>
      <c r="B188" s="42" t="s">
        <v>58</v>
      </c>
      <c r="C188" s="35"/>
      <c r="D188" s="61">
        <v>9.99</v>
      </c>
      <c r="E188" s="67">
        <v>12.39</v>
      </c>
      <c r="F188" s="67">
        <v>4.95</v>
      </c>
      <c r="G188" s="36">
        <v>18.899999999999999</v>
      </c>
      <c r="H188" s="63">
        <v>9.35</v>
      </c>
      <c r="I188" s="36"/>
      <c r="J188" s="63">
        <v>5.59</v>
      </c>
      <c r="K188" s="32">
        <v>19.989999999999998</v>
      </c>
      <c r="L188" s="69">
        <f t="shared" si="13"/>
        <v>4.95</v>
      </c>
      <c r="M188" s="69">
        <f t="shared" si="14"/>
        <v>19.989999999999998</v>
      </c>
      <c r="N188" s="22">
        <f t="shared" si="12"/>
        <v>3.038383838383838</v>
      </c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 x14ac:dyDescent="0.2">
      <c r="A189" s="31" t="s">
        <v>224</v>
      </c>
      <c r="B189" s="42" t="s">
        <v>58</v>
      </c>
      <c r="C189" s="35"/>
      <c r="D189" s="61">
        <v>14.99</v>
      </c>
      <c r="E189" s="67">
        <v>17.29</v>
      </c>
      <c r="F189" s="67">
        <v>11.45</v>
      </c>
      <c r="G189" s="36">
        <v>19.899999999999999</v>
      </c>
      <c r="H189" s="63">
        <v>10.95</v>
      </c>
      <c r="I189" s="36"/>
      <c r="J189" s="63">
        <v>13.69</v>
      </c>
      <c r="K189" s="32">
        <v>16.989999999999998</v>
      </c>
      <c r="L189" s="69">
        <f t="shared" si="13"/>
        <v>10.95</v>
      </c>
      <c r="M189" s="69">
        <f t="shared" si="14"/>
        <v>19.899999999999999</v>
      </c>
      <c r="N189" s="22">
        <f t="shared" si="12"/>
        <v>0.81735159817351599</v>
      </c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 x14ac:dyDescent="0.2">
      <c r="A190" s="27" t="s">
        <v>225</v>
      </c>
      <c r="B190" s="40"/>
      <c r="C190" s="41"/>
      <c r="D190" s="41"/>
      <c r="E190" s="45"/>
      <c r="F190" s="29"/>
      <c r="G190" s="28"/>
      <c r="H190" s="47"/>
      <c r="I190" s="28"/>
      <c r="J190" s="41"/>
      <c r="K190" s="29"/>
      <c r="L190" s="70"/>
      <c r="M190" s="70"/>
      <c r="N190" s="46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15.75" customHeight="1" x14ac:dyDescent="0.2">
      <c r="A191" s="31" t="s">
        <v>226</v>
      </c>
      <c r="B191" s="42" t="s">
        <v>227</v>
      </c>
      <c r="C191" s="35"/>
      <c r="D191" s="61">
        <v>7.69</v>
      </c>
      <c r="E191" s="32"/>
      <c r="F191" s="32"/>
      <c r="G191" s="36"/>
      <c r="H191" s="35"/>
      <c r="I191" s="36"/>
      <c r="J191" s="35"/>
      <c r="K191" s="32"/>
      <c r="L191" s="69">
        <f t="shared" si="13"/>
        <v>7.69</v>
      </c>
      <c r="M191" s="69">
        <f t="shared" si="14"/>
        <v>7.69</v>
      </c>
      <c r="N191" s="22">
        <f t="shared" ref="N191:N199" si="15">ABS(L191-M191)/L191</f>
        <v>0</v>
      </c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 x14ac:dyDescent="0.2">
      <c r="A192" s="31" t="s">
        <v>228</v>
      </c>
      <c r="B192" s="42" t="s">
        <v>227</v>
      </c>
      <c r="C192" s="63">
        <v>15.59</v>
      </c>
      <c r="D192" s="61">
        <v>18.690000000000001</v>
      </c>
      <c r="E192" s="67">
        <v>17.489999999999998</v>
      </c>
      <c r="F192" s="67">
        <v>14.99</v>
      </c>
      <c r="G192" s="36">
        <v>15.9</v>
      </c>
      <c r="H192" s="63">
        <v>13.98</v>
      </c>
      <c r="I192" s="63">
        <v>15.98</v>
      </c>
      <c r="J192" s="35"/>
      <c r="K192" s="32"/>
      <c r="L192" s="69">
        <f t="shared" si="13"/>
        <v>13.98</v>
      </c>
      <c r="M192" s="69">
        <f t="shared" si="14"/>
        <v>18.690000000000001</v>
      </c>
      <c r="N192" s="22">
        <f t="shared" si="15"/>
        <v>0.33690987124463523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 x14ac:dyDescent="0.2">
      <c r="A193" s="31" t="s">
        <v>229</v>
      </c>
      <c r="B193" s="42" t="s">
        <v>230</v>
      </c>
      <c r="C193" s="35"/>
      <c r="D193" s="35"/>
      <c r="E193" s="32"/>
      <c r="F193" s="32"/>
      <c r="G193" s="36"/>
      <c r="H193" s="63">
        <v>4.9000000000000004</v>
      </c>
      <c r="I193" s="36"/>
      <c r="J193" s="35"/>
      <c r="K193" s="32"/>
      <c r="L193" s="69">
        <f t="shared" si="13"/>
        <v>4.9000000000000004</v>
      </c>
      <c r="M193" s="69">
        <f t="shared" si="14"/>
        <v>4.9000000000000004</v>
      </c>
      <c r="N193" s="22">
        <f t="shared" si="15"/>
        <v>0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 x14ac:dyDescent="0.2">
      <c r="A194" s="31" t="s">
        <v>231</v>
      </c>
      <c r="B194" s="42" t="s">
        <v>230</v>
      </c>
      <c r="C194" s="35"/>
      <c r="D194" s="35"/>
      <c r="E194" s="32"/>
      <c r="F194" s="32"/>
      <c r="G194" s="36"/>
      <c r="H194" s="35" t="s">
        <v>208</v>
      </c>
      <c r="I194" s="36"/>
      <c r="J194" s="35"/>
      <c r="K194" s="32"/>
      <c r="L194" s="69" t="e">
        <f t="shared" si="13"/>
        <v>#NUM!</v>
      </c>
      <c r="M194" s="69" t="e">
        <f t="shared" si="14"/>
        <v>#NUM!</v>
      </c>
      <c r="N194" s="22" t="e">
        <f t="shared" si="15"/>
        <v>#NUM!</v>
      </c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2">
      <c r="A195" s="31" t="s">
        <v>226</v>
      </c>
      <c r="B195" s="42" t="s">
        <v>232</v>
      </c>
      <c r="C195" s="35"/>
      <c r="D195" s="35"/>
      <c r="E195" s="32"/>
      <c r="F195" s="32"/>
      <c r="G195" s="36">
        <v>4.99</v>
      </c>
      <c r="H195" s="35"/>
      <c r="I195" s="36"/>
      <c r="J195" s="35"/>
      <c r="K195" s="32"/>
      <c r="L195" s="69">
        <f t="shared" si="13"/>
        <v>4.99</v>
      </c>
      <c r="M195" s="69">
        <f t="shared" si="14"/>
        <v>4.99</v>
      </c>
      <c r="N195" s="22">
        <f t="shared" si="15"/>
        <v>0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2">
      <c r="A196" s="31" t="s">
        <v>228</v>
      </c>
      <c r="B196" s="42" t="s">
        <v>232</v>
      </c>
      <c r="C196" s="35"/>
      <c r="D196" s="35"/>
      <c r="E196" s="32" t="s">
        <v>233</v>
      </c>
      <c r="F196" s="67">
        <v>10.1</v>
      </c>
      <c r="G196" s="36"/>
      <c r="H196" s="35"/>
      <c r="I196" s="36"/>
      <c r="J196" s="35"/>
      <c r="K196" s="32"/>
      <c r="L196" s="69">
        <f t="shared" si="13"/>
        <v>10.1</v>
      </c>
      <c r="M196" s="69">
        <f t="shared" si="14"/>
        <v>10.1</v>
      </c>
      <c r="N196" s="22">
        <f t="shared" si="15"/>
        <v>0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2">
      <c r="A197" s="31" t="s">
        <v>234</v>
      </c>
      <c r="B197" s="42" t="s">
        <v>235</v>
      </c>
      <c r="C197" s="63">
        <v>8.2899999999999991</v>
      </c>
      <c r="D197" s="35"/>
      <c r="E197" s="67">
        <v>9.49</v>
      </c>
      <c r="F197" s="67">
        <v>7.05</v>
      </c>
      <c r="G197" s="36">
        <v>7.99</v>
      </c>
      <c r="H197" s="35"/>
      <c r="I197" s="63">
        <v>7.98</v>
      </c>
      <c r="J197" s="63">
        <v>6.89</v>
      </c>
      <c r="K197" s="32">
        <v>7.99</v>
      </c>
      <c r="L197" s="69">
        <f t="shared" si="13"/>
        <v>6.89</v>
      </c>
      <c r="M197" s="69">
        <f t="shared" si="14"/>
        <v>9.49</v>
      </c>
      <c r="N197" s="22">
        <f t="shared" si="15"/>
        <v>0.37735849056603782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2">
      <c r="A198" s="31" t="s">
        <v>236</v>
      </c>
      <c r="B198" s="42" t="s">
        <v>235</v>
      </c>
      <c r="C198" s="63">
        <v>17.989999999999998</v>
      </c>
      <c r="D198" s="35"/>
      <c r="E198" s="32"/>
      <c r="F198" s="67">
        <v>16.899999999999999</v>
      </c>
      <c r="G198" s="36">
        <v>16.899999999999999</v>
      </c>
      <c r="H198" s="35"/>
      <c r="I198" s="36"/>
      <c r="J198" s="35"/>
      <c r="K198" s="32"/>
      <c r="L198" s="69">
        <f t="shared" si="13"/>
        <v>16.899999999999999</v>
      </c>
      <c r="M198" s="69">
        <f t="shared" si="14"/>
        <v>17.989999999999998</v>
      </c>
      <c r="N198" s="22">
        <f t="shared" si="15"/>
        <v>6.4497041420118334E-2</v>
      </c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2">
      <c r="A199" s="31" t="s">
        <v>237</v>
      </c>
      <c r="B199" s="42" t="s">
        <v>58</v>
      </c>
      <c r="C199" s="35" t="s">
        <v>238</v>
      </c>
      <c r="D199" s="35"/>
      <c r="E199" s="32"/>
      <c r="F199" s="32"/>
      <c r="G199" s="36">
        <v>14.9</v>
      </c>
      <c r="H199" s="35" t="s">
        <v>233</v>
      </c>
      <c r="I199" s="36"/>
      <c r="J199" s="63">
        <v>49.79</v>
      </c>
      <c r="K199" s="32" t="s">
        <v>208</v>
      </c>
      <c r="L199" s="69">
        <f t="shared" si="13"/>
        <v>14.9</v>
      </c>
      <c r="M199" s="69">
        <f t="shared" si="14"/>
        <v>49.79</v>
      </c>
      <c r="N199" s="22">
        <f t="shared" si="15"/>
        <v>2.3416107382550337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2">
      <c r="A200" s="27" t="s">
        <v>239</v>
      </c>
      <c r="B200" s="40"/>
      <c r="C200" s="41"/>
      <c r="D200" s="41"/>
      <c r="E200" s="45"/>
      <c r="F200" s="29"/>
      <c r="G200" s="28"/>
      <c r="H200" s="47"/>
      <c r="I200" s="28"/>
      <c r="J200" s="41"/>
      <c r="K200" s="29"/>
      <c r="L200" s="70"/>
      <c r="M200" s="70"/>
      <c r="N200" s="46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15.75" customHeight="1" x14ac:dyDescent="0.2">
      <c r="A201" s="23" t="s">
        <v>240</v>
      </c>
      <c r="B201" s="24" t="s">
        <v>227</v>
      </c>
      <c r="C201" s="63">
        <v>8.89</v>
      </c>
      <c r="D201" s="35"/>
      <c r="E201" s="67">
        <v>8.99</v>
      </c>
      <c r="F201" s="67">
        <v>12.5</v>
      </c>
      <c r="G201" s="36">
        <v>8.99</v>
      </c>
      <c r="H201" s="34"/>
      <c r="I201" s="36"/>
      <c r="J201" s="35"/>
      <c r="K201" s="32"/>
      <c r="L201" s="37">
        <f t="shared" si="13"/>
        <v>8.89</v>
      </c>
      <c r="M201" s="37">
        <f t="shared" si="14"/>
        <v>12.5</v>
      </c>
      <c r="N201" s="22">
        <f t="shared" ref="N201:N207" si="16">ABS(L201-M201)/L201</f>
        <v>0.40607424071990994</v>
      </c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2">
      <c r="A202" s="31" t="s">
        <v>241</v>
      </c>
      <c r="B202" s="42" t="s">
        <v>227</v>
      </c>
      <c r="C202" s="35"/>
      <c r="D202" s="35"/>
      <c r="E202" s="32" t="s">
        <v>238</v>
      </c>
      <c r="F202" s="32"/>
      <c r="G202" s="36">
        <v>5.99</v>
      </c>
      <c r="H202" s="67">
        <v>7.3</v>
      </c>
      <c r="I202" s="36"/>
      <c r="J202" s="35"/>
      <c r="K202" s="32"/>
      <c r="L202" s="37">
        <f t="shared" si="13"/>
        <v>5.99</v>
      </c>
      <c r="M202" s="37">
        <f t="shared" si="14"/>
        <v>7.3</v>
      </c>
      <c r="N202" s="22">
        <f t="shared" si="16"/>
        <v>0.21869782971619359</v>
      </c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2">
      <c r="A203" s="31" t="s">
        <v>242</v>
      </c>
      <c r="B203" s="42" t="s">
        <v>227</v>
      </c>
      <c r="C203" s="35"/>
      <c r="D203" s="35"/>
      <c r="E203" s="32"/>
      <c r="F203" s="67">
        <v>11.39</v>
      </c>
      <c r="G203" s="36"/>
      <c r="H203" s="67">
        <v>10.199999999999999</v>
      </c>
      <c r="I203" s="36"/>
      <c r="J203" s="35"/>
      <c r="K203" s="32"/>
      <c r="L203" s="37">
        <f t="shared" si="13"/>
        <v>10.199999999999999</v>
      </c>
      <c r="M203" s="37">
        <f t="shared" si="14"/>
        <v>11.39</v>
      </c>
      <c r="N203" s="22">
        <f t="shared" si="16"/>
        <v>0.11666666666666679</v>
      </c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2">
      <c r="A204" s="31" t="s">
        <v>243</v>
      </c>
      <c r="B204" s="42" t="s">
        <v>227</v>
      </c>
      <c r="C204" s="35"/>
      <c r="D204" s="35"/>
      <c r="E204" s="32"/>
      <c r="F204" s="67">
        <v>14.3</v>
      </c>
      <c r="G204" s="36"/>
      <c r="H204" s="67">
        <v>11.49</v>
      </c>
      <c r="I204" s="36"/>
      <c r="J204" s="35"/>
      <c r="K204" s="32"/>
      <c r="L204" s="37">
        <f t="shared" si="13"/>
        <v>11.49</v>
      </c>
      <c r="M204" s="37">
        <f t="shared" si="14"/>
        <v>14.3</v>
      </c>
      <c r="N204" s="22">
        <f t="shared" si="16"/>
        <v>0.24456048738033076</v>
      </c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2">
      <c r="A205" s="31" t="s">
        <v>244</v>
      </c>
      <c r="B205" s="42" t="s">
        <v>227</v>
      </c>
      <c r="C205" s="63">
        <v>7.99</v>
      </c>
      <c r="D205" s="35"/>
      <c r="E205" s="32"/>
      <c r="F205" s="32"/>
      <c r="G205" s="36"/>
      <c r="H205" s="34"/>
      <c r="I205" s="36"/>
      <c r="J205" s="35"/>
      <c r="K205" s="32"/>
      <c r="L205" s="37">
        <f t="shared" si="13"/>
        <v>7.99</v>
      </c>
      <c r="M205" s="37">
        <f t="shared" si="14"/>
        <v>7.99</v>
      </c>
      <c r="N205" s="22">
        <f t="shared" si="16"/>
        <v>0</v>
      </c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2">
      <c r="A206" s="31" t="s">
        <v>245</v>
      </c>
      <c r="B206" s="42" t="s">
        <v>227</v>
      </c>
      <c r="C206" s="35"/>
      <c r="D206" s="35"/>
      <c r="E206" s="32"/>
      <c r="F206" s="32"/>
      <c r="G206" s="36"/>
      <c r="H206" s="34"/>
      <c r="I206" s="36"/>
      <c r="J206" s="35"/>
      <c r="K206" s="32"/>
      <c r="L206" s="37" t="e">
        <f t="shared" si="13"/>
        <v>#NUM!</v>
      </c>
      <c r="M206" s="37" t="e">
        <f t="shared" si="14"/>
        <v>#NUM!</v>
      </c>
      <c r="N206" s="22" t="e">
        <f t="shared" si="16"/>
        <v>#NUM!</v>
      </c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2">
      <c r="A207" s="31" t="s">
        <v>246</v>
      </c>
      <c r="B207" s="42" t="s">
        <v>227</v>
      </c>
      <c r="C207" s="35"/>
      <c r="D207" s="35"/>
      <c r="E207" s="67">
        <v>6.69</v>
      </c>
      <c r="F207" s="32"/>
      <c r="G207" s="36"/>
      <c r="H207" s="34"/>
      <c r="I207" s="36"/>
      <c r="J207" s="63">
        <v>6.59</v>
      </c>
      <c r="K207" s="32"/>
      <c r="L207" s="37">
        <f t="shared" si="13"/>
        <v>6.59</v>
      </c>
      <c r="M207" s="37">
        <f t="shared" si="14"/>
        <v>6.69</v>
      </c>
      <c r="N207" s="22">
        <f t="shared" si="16"/>
        <v>1.5174506828528155E-2</v>
      </c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2">
      <c r="A208" s="27" t="s">
        <v>247</v>
      </c>
      <c r="B208" s="40"/>
      <c r="C208" s="41"/>
      <c r="D208" s="41"/>
      <c r="E208" s="45"/>
      <c r="F208" s="29"/>
      <c r="G208" s="28"/>
      <c r="H208" s="47"/>
      <c r="I208" s="28"/>
      <c r="J208" s="41"/>
      <c r="K208" s="29"/>
      <c r="L208" s="70"/>
      <c r="M208" s="70"/>
      <c r="N208" s="46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ht="15.75" customHeight="1" x14ac:dyDescent="0.2">
      <c r="A209" s="31" t="s">
        <v>248</v>
      </c>
      <c r="B209" s="34" t="s">
        <v>249</v>
      </c>
      <c r="C209" s="63">
        <v>11.27</v>
      </c>
      <c r="D209" s="35"/>
      <c r="E209" s="32"/>
      <c r="F209" s="67">
        <v>18.899999999999999</v>
      </c>
      <c r="G209" s="36">
        <v>18.899999999999999</v>
      </c>
      <c r="H209" s="63">
        <v>14.79</v>
      </c>
      <c r="I209" s="63">
        <v>15.98</v>
      </c>
      <c r="J209" s="63">
        <v>14.98</v>
      </c>
      <c r="K209" s="32">
        <v>12.99</v>
      </c>
      <c r="L209" s="69">
        <f t="shared" si="13"/>
        <v>11.27</v>
      </c>
      <c r="M209" s="69">
        <f t="shared" si="14"/>
        <v>18.899999999999999</v>
      </c>
      <c r="N209" s="22">
        <f t="shared" ref="N209:N216" si="17">ABS(L209-M209)/L209</f>
        <v>0.67701863354037262</v>
      </c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2">
      <c r="A210" s="31" t="s">
        <v>250</v>
      </c>
      <c r="B210" s="34" t="s">
        <v>249</v>
      </c>
      <c r="C210" s="35"/>
      <c r="D210" s="35"/>
      <c r="E210" s="32"/>
      <c r="F210" s="32"/>
      <c r="G210" s="36">
        <v>18.899999999999999</v>
      </c>
      <c r="H210" s="35"/>
      <c r="I210" s="63">
        <v>17.98</v>
      </c>
      <c r="J210" s="63">
        <v>23.49</v>
      </c>
      <c r="K210" s="32">
        <v>18.989999999999998</v>
      </c>
      <c r="L210" s="69">
        <f t="shared" si="13"/>
        <v>17.98</v>
      </c>
      <c r="M210" s="69">
        <f t="shared" si="14"/>
        <v>23.49</v>
      </c>
      <c r="N210" s="22">
        <f t="shared" si="17"/>
        <v>0.3064516129032257</v>
      </c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2">
      <c r="A211" s="31" t="s">
        <v>251</v>
      </c>
      <c r="B211" s="34" t="s">
        <v>252</v>
      </c>
      <c r="C211" s="63">
        <v>16.989999999999998</v>
      </c>
      <c r="D211" s="35"/>
      <c r="E211" s="32"/>
      <c r="F211" s="32"/>
      <c r="G211" s="36">
        <v>12.75</v>
      </c>
      <c r="H211" s="63">
        <v>16.8</v>
      </c>
      <c r="I211" s="63">
        <v>12.98</v>
      </c>
      <c r="J211" s="63">
        <v>12.39</v>
      </c>
      <c r="K211" s="32">
        <v>14.99</v>
      </c>
      <c r="L211" s="69">
        <f t="shared" si="13"/>
        <v>12.39</v>
      </c>
      <c r="M211" s="69">
        <f t="shared" si="14"/>
        <v>16.989999999999998</v>
      </c>
      <c r="N211" s="22">
        <f t="shared" si="17"/>
        <v>0.3712671509281677</v>
      </c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2">
      <c r="A212" s="31" t="s">
        <v>253</v>
      </c>
      <c r="B212" s="34" t="s">
        <v>252</v>
      </c>
      <c r="C212" s="63">
        <v>16.989999999999998</v>
      </c>
      <c r="D212" s="35"/>
      <c r="E212" s="32"/>
      <c r="F212" s="32"/>
      <c r="G212" s="36">
        <v>12.75</v>
      </c>
      <c r="H212" s="63">
        <v>16.8</v>
      </c>
      <c r="I212" s="63">
        <v>12.98</v>
      </c>
      <c r="J212" s="35"/>
      <c r="K212" s="32">
        <v>14.99</v>
      </c>
      <c r="L212" s="69">
        <f t="shared" si="13"/>
        <v>12.75</v>
      </c>
      <c r="M212" s="69">
        <f t="shared" si="14"/>
        <v>16.989999999999998</v>
      </c>
      <c r="N212" s="22">
        <f t="shared" si="17"/>
        <v>0.332549019607843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2">
      <c r="A213" s="31" t="s">
        <v>254</v>
      </c>
      <c r="B213" s="34" t="s">
        <v>255</v>
      </c>
      <c r="C213" s="35"/>
      <c r="D213" s="63">
        <v>17.989999999999998</v>
      </c>
      <c r="E213" s="32"/>
      <c r="F213" s="32"/>
      <c r="G213" s="36">
        <v>15.5</v>
      </c>
      <c r="H213" s="35"/>
      <c r="I213" s="63">
        <v>16.98</v>
      </c>
      <c r="J213" s="63">
        <v>16.95</v>
      </c>
      <c r="K213" s="32"/>
      <c r="L213" s="69">
        <f t="shared" si="13"/>
        <v>15.5</v>
      </c>
      <c r="M213" s="69">
        <f t="shared" si="14"/>
        <v>17.989999999999998</v>
      </c>
      <c r="N213" s="22">
        <f t="shared" si="17"/>
        <v>0.16064516129032247</v>
      </c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2">
      <c r="A214" s="31" t="s">
        <v>256</v>
      </c>
      <c r="B214" s="34" t="s">
        <v>257</v>
      </c>
      <c r="C214" s="61">
        <v>9.2899999999999991</v>
      </c>
      <c r="D214" s="61">
        <v>9.2899999999999991</v>
      </c>
      <c r="E214" s="67">
        <v>9.49</v>
      </c>
      <c r="F214" s="67">
        <v>9.49</v>
      </c>
      <c r="G214" s="36">
        <v>9.39</v>
      </c>
      <c r="H214" s="63">
        <v>9.2899999999999991</v>
      </c>
      <c r="I214" s="63">
        <v>9.2799999999999994</v>
      </c>
      <c r="J214" s="63">
        <v>9.2899999999999991</v>
      </c>
      <c r="K214" s="32">
        <v>9.2899999999999991</v>
      </c>
      <c r="L214" s="69">
        <f t="shared" si="13"/>
        <v>9.2799999999999994</v>
      </c>
      <c r="M214" s="69">
        <f t="shared" si="14"/>
        <v>9.49</v>
      </c>
      <c r="N214" s="22">
        <f t="shared" si="17"/>
        <v>2.262931034482768E-2</v>
      </c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2">
      <c r="A215" s="31" t="s">
        <v>256</v>
      </c>
      <c r="B215" s="34" t="s">
        <v>258</v>
      </c>
      <c r="C215" s="61">
        <v>9.59</v>
      </c>
      <c r="D215" s="61">
        <v>6.69</v>
      </c>
      <c r="E215" s="67">
        <v>7.76</v>
      </c>
      <c r="F215" s="67">
        <v>7.39</v>
      </c>
      <c r="G215" s="36">
        <v>6.96</v>
      </c>
      <c r="H215" s="35"/>
      <c r="I215" s="36"/>
      <c r="J215" s="63">
        <v>7.89</v>
      </c>
      <c r="K215" s="32">
        <v>7.09</v>
      </c>
      <c r="L215" s="69">
        <f t="shared" si="13"/>
        <v>6.69</v>
      </c>
      <c r="M215" s="69">
        <f t="shared" si="14"/>
        <v>9.59</v>
      </c>
      <c r="N215" s="22">
        <f t="shared" si="17"/>
        <v>0.43348281016442441</v>
      </c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thickBot="1" x14ac:dyDescent="0.25">
      <c r="A216" s="49" t="s">
        <v>259</v>
      </c>
      <c r="B216" s="50" t="s">
        <v>260</v>
      </c>
      <c r="C216" s="64">
        <v>39.99</v>
      </c>
      <c r="D216" s="51"/>
      <c r="E216" s="52"/>
      <c r="F216" s="52"/>
      <c r="G216" s="53">
        <v>37.33</v>
      </c>
      <c r="H216" s="51"/>
      <c r="I216" s="64">
        <v>37.979999999999997</v>
      </c>
      <c r="J216" s="51"/>
      <c r="K216" s="52">
        <v>39.9</v>
      </c>
      <c r="L216" s="72">
        <f t="shared" si="13"/>
        <v>37.33</v>
      </c>
      <c r="M216" s="72">
        <f t="shared" si="14"/>
        <v>39.99</v>
      </c>
      <c r="N216" s="54">
        <f t="shared" si="17"/>
        <v>7.1256362175194321E-2</v>
      </c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2">
      <c r="A217" s="55"/>
      <c r="B217" s="55"/>
      <c r="C217" s="2"/>
      <c r="D217" s="2"/>
      <c r="E217" s="2"/>
      <c r="F217" s="2"/>
      <c r="G217" s="56"/>
      <c r="H217" s="56"/>
      <c r="I217" s="56"/>
      <c r="J217" s="56"/>
      <c r="K217" s="56"/>
      <c r="L217" s="73"/>
      <c r="M217" s="73"/>
      <c r="N217" s="57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2">
      <c r="A218" s="55"/>
      <c r="B218" s="55"/>
      <c r="C218" s="2"/>
      <c r="D218" s="2"/>
      <c r="E218" s="2"/>
      <c r="F218" s="2"/>
      <c r="H218" s="56"/>
      <c r="J218" s="56"/>
      <c r="K218" s="56"/>
      <c r="L218" s="73"/>
      <c r="M218" s="73"/>
      <c r="N218" s="5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2">
      <c r="A219" s="55"/>
      <c r="B219" s="55"/>
      <c r="C219" s="2"/>
      <c r="D219" s="2"/>
      <c r="E219" s="2"/>
      <c r="F219" s="58" t="s">
        <v>261</v>
      </c>
      <c r="J219" s="56"/>
      <c r="K219" s="56"/>
      <c r="L219" s="73"/>
      <c r="M219" s="73"/>
      <c r="N219" s="5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2">
      <c r="A220" s="55"/>
      <c r="B220" s="55"/>
      <c r="C220" s="2"/>
      <c r="D220" s="2"/>
      <c r="E220" s="2"/>
      <c r="F220" s="2"/>
      <c r="J220" s="56"/>
      <c r="K220" s="56"/>
      <c r="L220" s="73"/>
      <c r="M220" s="73"/>
      <c r="N220" s="5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2">
      <c r="A221" s="55"/>
      <c r="B221" s="55"/>
      <c r="C221" s="2"/>
      <c r="D221" s="2"/>
      <c r="E221" s="2"/>
      <c r="F221" s="2"/>
      <c r="J221" s="56"/>
      <c r="K221" s="56"/>
      <c r="L221" s="73"/>
      <c r="M221" s="73"/>
      <c r="N221" s="5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2">
      <c r="A222" s="55"/>
      <c r="B222" s="55"/>
      <c r="C222" s="2"/>
      <c r="D222" s="2"/>
      <c r="E222" s="2"/>
      <c r="F222" s="2"/>
      <c r="J222" s="56"/>
      <c r="K222" s="56"/>
      <c r="L222" s="73"/>
      <c r="M222" s="73"/>
      <c r="N222" s="5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2">
      <c r="A223" s="55"/>
      <c r="B223" s="55"/>
      <c r="C223" s="2"/>
      <c r="D223" s="2"/>
      <c r="E223" s="2"/>
      <c r="F223" s="2"/>
      <c r="J223" s="56"/>
      <c r="K223" s="56"/>
      <c r="L223" s="73"/>
      <c r="M223" s="73"/>
      <c r="N223" s="5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2">
      <c r="A224" s="55"/>
      <c r="B224" s="55"/>
      <c r="C224" s="2"/>
      <c r="D224" s="2"/>
      <c r="E224" s="2"/>
      <c r="F224" s="2"/>
      <c r="J224" s="56"/>
      <c r="K224" s="56"/>
      <c r="L224" s="73"/>
      <c r="M224" s="73"/>
      <c r="N224" s="5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2">
      <c r="A225" s="55"/>
      <c r="B225" s="55"/>
      <c r="C225" s="2"/>
      <c r="D225" s="2"/>
      <c r="E225" s="2"/>
      <c r="F225" s="2"/>
      <c r="J225" s="56"/>
      <c r="K225" s="56"/>
      <c r="L225" s="73"/>
      <c r="M225" s="73"/>
      <c r="N225" s="5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2">
      <c r="A226" s="55"/>
      <c r="B226" s="55"/>
      <c r="C226" s="2"/>
      <c r="D226" s="2"/>
      <c r="E226" s="2"/>
      <c r="F226" s="2"/>
      <c r="J226" s="56"/>
      <c r="K226" s="56"/>
      <c r="L226" s="73"/>
      <c r="M226" s="73"/>
      <c r="N226" s="5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2">
      <c r="A227" s="55"/>
      <c r="B227" s="55"/>
      <c r="C227" s="2"/>
      <c r="D227" s="2"/>
      <c r="E227" s="2"/>
      <c r="F227" s="2"/>
      <c r="J227" s="56"/>
      <c r="K227" s="56"/>
      <c r="L227" s="73"/>
      <c r="M227" s="73"/>
      <c r="N227" s="5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.75" customHeight="1" x14ac:dyDescent="0.2">
      <c r="A228" s="55"/>
      <c r="B228" s="55"/>
      <c r="C228" s="2"/>
      <c r="D228" s="2"/>
      <c r="E228" s="2"/>
      <c r="F228" s="2"/>
      <c r="J228" s="56"/>
      <c r="K228" s="56"/>
      <c r="L228" s="73"/>
      <c r="M228" s="73"/>
      <c r="N228" s="5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.75" customHeight="1" x14ac:dyDescent="0.2">
      <c r="A229" s="55"/>
      <c r="B229" s="55"/>
      <c r="C229" s="2"/>
      <c r="D229" s="2"/>
      <c r="E229" s="2"/>
      <c r="F229" s="2"/>
      <c r="J229" s="56"/>
      <c r="K229" s="56"/>
      <c r="L229" s="73"/>
      <c r="M229" s="73"/>
      <c r="N229" s="5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.75" customHeight="1" x14ac:dyDescent="0.2">
      <c r="A230" s="55"/>
      <c r="B230" s="55"/>
      <c r="C230" s="2"/>
      <c r="D230" s="2"/>
      <c r="E230" s="2"/>
      <c r="F230" s="2"/>
      <c r="J230" s="56"/>
      <c r="K230" s="56"/>
      <c r="L230" s="73"/>
      <c r="M230" s="73"/>
      <c r="N230" s="5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.75" customHeight="1" x14ac:dyDescent="0.2">
      <c r="A231" s="55"/>
      <c r="B231" s="55"/>
      <c r="C231" s="2"/>
      <c r="D231" s="2"/>
      <c r="E231" s="2"/>
      <c r="F231" s="2"/>
      <c r="J231" s="56"/>
      <c r="K231" s="56"/>
      <c r="L231" s="73"/>
      <c r="M231" s="73"/>
      <c r="N231" s="5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.75" customHeight="1" x14ac:dyDescent="0.2">
      <c r="A232" s="55"/>
      <c r="B232" s="55"/>
      <c r="C232" s="2"/>
      <c r="D232" s="2"/>
      <c r="E232" s="2"/>
      <c r="F232" s="2"/>
      <c r="J232" s="56"/>
      <c r="K232" s="56"/>
      <c r="L232" s="73"/>
      <c r="M232" s="73"/>
      <c r="N232" s="5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.75" customHeight="1" x14ac:dyDescent="0.2">
      <c r="A233" s="55"/>
      <c r="B233" s="55"/>
      <c r="C233" s="2"/>
      <c r="D233" s="2"/>
      <c r="E233" s="2"/>
      <c r="F233" s="2"/>
      <c r="J233" s="56"/>
      <c r="K233" s="56"/>
      <c r="L233" s="73"/>
      <c r="M233" s="73"/>
      <c r="N233" s="5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.75" customHeight="1" x14ac:dyDescent="0.2">
      <c r="A234" s="55"/>
      <c r="B234" s="55"/>
      <c r="C234" s="2"/>
      <c r="D234" s="2"/>
      <c r="E234" s="2"/>
      <c r="F234" s="2"/>
      <c r="J234" s="56"/>
      <c r="K234" s="56"/>
      <c r="L234" s="73"/>
      <c r="M234" s="73"/>
      <c r="N234" s="57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.75" customHeight="1" x14ac:dyDescent="0.2">
      <c r="A235" s="55"/>
      <c r="B235" s="55"/>
      <c r="C235" s="2"/>
      <c r="D235" s="2"/>
      <c r="E235" s="2"/>
      <c r="F235" s="2"/>
      <c r="J235" s="56"/>
      <c r="K235" s="56"/>
      <c r="L235" s="73"/>
      <c r="M235" s="73"/>
      <c r="N235" s="57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.75" customHeight="1" x14ac:dyDescent="0.2">
      <c r="A236" s="55"/>
      <c r="B236" s="55"/>
      <c r="C236" s="2"/>
      <c r="D236" s="2"/>
      <c r="E236" s="2"/>
      <c r="F236" s="2"/>
      <c r="J236" s="56"/>
      <c r="K236" s="56"/>
      <c r="L236" s="73"/>
      <c r="M236" s="73"/>
      <c r="N236" s="57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.75" customHeight="1" x14ac:dyDescent="0.2">
      <c r="A237" s="55"/>
      <c r="B237" s="55"/>
      <c r="C237" s="2"/>
      <c r="D237" s="2"/>
      <c r="E237" s="2"/>
      <c r="F237" s="2"/>
      <c r="J237" s="56"/>
      <c r="K237" s="56"/>
      <c r="L237" s="73"/>
      <c r="M237" s="73"/>
      <c r="N237" s="57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.75" customHeight="1" x14ac:dyDescent="0.2">
      <c r="A238" s="55"/>
      <c r="B238" s="55"/>
      <c r="C238" s="2"/>
      <c r="D238" s="2"/>
      <c r="E238" s="2"/>
      <c r="F238" s="2"/>
      <c r="J238" s="56"/>
      <c r="K238" s="56"/>
      <c r="L238" s="73"/>
      <c r="M238" s="73"/>
      <c r="N238" s="5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.75" customHeight="1" x14ac:dyDescent="0.2">
      <c r="A239" s="55"/>
      <c r="B239" s="55"/>
      <c r="C239" s="2"/>
      <c r="D239" s="2"/>
      <c r="E239" s="2"/>
      <c r="F239" s="2"/>
      <c r="J239" s="56"/>
      <c r="K239" s="56"/>
      <c r="L239" s="73"/>
      <c r="M239" s="73"/>
      <c r="N239" s="5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.75" customHeight="1" x14ac:dyDescent="0.2">
      <c r="A240" s="55"/>
      <c r="B240" s="55"/>
      <c r="C240" s="2"/>
      <c r="D240" s="2"/>
      <c r="E240" s="2"/>
      <c r="F240" s="2"/>
      <c r="J240" s="56"/>
      <c r="K240" s="56"/>
      <c r="L240" s="73"/>
      <c r="M240" s="73"/>
      <c r="N240" s="5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.75" customHeight="1" x14ac:dyDescent="0.2">
      <c r="A241" s="55"/>
      <c r="B241" s="55"/>
      <c r="C241" s="2"/>
      <c r="D241" s="2"/>
      <c r="E241" s="2"/>
      <c r="F241" s="2"/>
      <c r="J241" s="56"/>
      <c r="K241" s="56"/>
      <c r="L241" s="73"/>
      <c r="M241" s="73"/>
      <c r="N241" s="5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.75" customHeight="1" x14ac:dyDescent="0.2">
      <c r="A242" s="55"/>
      <c r="B242" s="55"/>
      <c r="C242" s="2"/>
      <c r="D242" s="2"/>
      <c r="E242" s="2"/>
      <c r="F242" s="2"/>
      <c r="J242" s="56"/>
      <c r="K242" s="56"/>
      <c r="L242" s="73"/>
      <c r="M242" s="73"/>
      <c r="N242" s="5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.75" customHeight="1" x14ac:dyDescent="0.2">
      <c r="A243" s="55"/>
      <c r="B243" s="55"/>
      <c r="C243" s="2"/>
      <c r="D243" s="2"/>
      <c r="E243" s="2"/>
      <c r="F243" s="2"/>
      <c r="J243" s="56"/>
      <c r="K243" s="56"/>
      <c r="L243" s="73"/>
      <c r="M243" s="73"/>
      <c r="N243" s="5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.75" customHeight="1" x14ac:dyDescent="0.2">
      <c r="A244" s="55"/>
      <c r="B244" s="55"/>
      <c r="C244" s="2"/>
      <c r="D244" s="2"/>
      <c r="E244" s="2"/>
      <c r="F244" s="2"/>
      <c r="J244" s="56"/>
      <c r="K244" s="56"/>
      <c r="L244" s="73"/>
      <c r="M244" s="73"/>
      <c r="N244" s="5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.75" customHeight="1" x14ac:dyDescent="0.2">
      <c r="A245" s="55"/>
      <c r="B245" s="55"/>
      <c r="C245" s="2"/>
      <c r="D245" s="2"/>
      <c r="E245" s="2"/>
      <c r="F245" s="2"/>
      <c r="J245" s="56"/>
      <c r="K245" s="56"/>
      <c r="L245" s="73"/>
      <c r="M245" s="73"/>
      <c r="N245" s="5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.75" customHeight="1" x14ac:dyDescent="0.2">
      <c r="A246" s="55"/>
      <c r="B246" s="55"/>
      <c r="C246" s="2"/>
      <c r="D246" s="2"/>
      <c r="E246" s="2"/>
      <c r="F246" s="2"/>
      <c r="J246" s="56"/>
      <c r="K246" s="56"/>
      <c r="L246" s="73"/>
      <c r="M246" s="73"/>
      <c r="N246" s="5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.75" customHeight="1" x14ac:dyDescent="0.2">
      <c r="A247" s="55"/>
      <c r="B247" s="55"/>
      <c r="C247" s="2"/>
      <c r="D247" s="2"/>
      <c r="E247" s="2"/>
      <c r="F247" s="2"/>
      <c r="J247" s="56"/>
      <c r="K247" s="56"/>
      <c r="L247" s="73"/>
      <c r="M247" s="73"/>
      <c r="N247" s="5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.75" customHeight="1" x14ac:dyDescent="0.2">
      <c r="A248" s="55"/>
      <c r="B248" s="55"/>
      <c r="C248" s="2"/>
      <c r="D248" s="2"/>
      <c r="E248" s="2"/>
      <c r="F248" s="2"/>
      <c r="J248" s="56"/>
      <c r="K248" s="56"/>
      <c r="L248" s="73"/>
      <c r="M248" s="73"/>
      <c r="N248" s="5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.75" customHeight="1" x14ac:dyDescent="0.2">
      <c r="A249" s="55"/>
      <c r="B249" s="55"/>
      <c r="C249" s="2"/>
      <c r="D249" s="2"/>
      <c r="E249" s="2"/>
      <c r="F249" s="2"/>
      <c r="J249" s="56"/>
      <c r="K249" s="56"/>
      <c r="L249" s="73"/>
      <c r="M249" s="73"/>
      <c r="N249" s="5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.75" customHeight="1" x14ac:dyDescent="0.2">
      <c r="A250" s="55"/>
      <c r="B250" s="55"/>
      <c r="C250" s="2"/>
      <c r="D250" s="2"/>
      <c r="E250" s="2"/>
      <c r="F250" s="2"/>
      <c r="J250" s="56"/>
      <c r="K250" s="56"/>
      <c r="L250" s="73"/>
      <c r="M250" s="73"/>
      <c r="N250" s="5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.75" customHeight="1" x14ac:dyDescent="0.2">
      <c r="A251" s="55"/>
      <c r="B251" s="55"/>
      <c r="C251" s="2"/>
      <c r="D251" s="2"/>
      <c r="E251" s="2"/>
      <c r="F251" s="2"/>
      <c r="J251" s="56"/>
      <c r="K251" s="56"/>
      <c r="L251" s="73"/>
      <c r="M251" s="73"/>
      <c r="N251" s="5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5.75" customHeight="1" x14ac:dyDescent="0.2">
      <c r="A252" s="55"/>
      <c r="B252" s="55"/>
      <c r="C252" s="2"/>
      <c r="D252" s="2"/>
      <c r="E252" s="2"/>
      <c r="F252" s="2"/>
      <c r="J252" s="56"/>
      <c r="K252" s="56"/>
      <c r="L252" s="73"/>
      <c r="M252" s="73"/>
      <c r="N252" s="5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5.75" customHeight="1" x14ac:dyDescent="0.2">
      <c r="A253" s="55"/>
      <c r="B253" s="55"/>
      <c r="C253" s="2"/>
      <c r="D253" s="2"/>
      <c r="E253" s="2"/>
      <c r="F253" s="2"/>
      <c r="J253" s="56"/>
      <c r="K253" s="56"/>
      <c r="L253" s="73"/>
      <c r="M253" s="73"/>
      <c r="N253" s="5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5.75" customHeight="1" x14ac:dyDescent="0.2">
      <c r="A254" s="55"/>
      <c r="B254" s="55"/>
      <c r="C254" s="2"/>
      <c r="D254" s="2"/>
      <c r="E254" s="2"/>
      <c r="F254" s="2"/>
      <c r="J254" s="56"/>
      <c r="K254" s="56"/>
      <c r="L254" s="73"/>
      <c r="M254" s="73"/>
      <c r="N254" s="5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5.75" customHeight="1" x14ac:dyDescent="0.2">
      <c r="A255" s="55"/>
      <c r="B255" s="55"/>
      <c r="C255" s="2"/>
      <c r="D255" s="2"/>
      <c r="E255" s="2"/>
      <c r="F255" s="2"/>
      <c r="J255" s="56"/>
      <c r="K255" s="56"/>
      <c r="L255" s="73"/>
      <c r="M255" s="73"/>
      <c r="N255" s="57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5.75" customHeight="1" x14ac:dyDescent="0.2">
      <c r="A256" s="55"/>
      <c r="B256" s="55"/>
      <c r="C256" s="2"/>
      <c r="D256" s="2"/>
      <c r="E256" s="2"/>
      <c r="F256" s="2"/>
      <c r="J256" s="56"/>
      <c r="K256" s="56"/>
      <c r="L256" s="73"/>
      <c r="M256" s="73"/>
      <c r="N256" s="5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5.75" customHeight="1" x14ac:dyDescent="0.2">
      <c r="A257" s="55"/>
      <c r="B257" s="55"/>
      <c r="C257" s="2"/>
      <c r="D257" s="2"/>
      <c r="E257" s="2"/>
      <c r="F257" s="2"/>
      <c r="J257" s="56"/>
      <c r="K257" s="56"/>
      <c r="L257" s="73"/>
      <c r="M257" s="73"/>
      <c r="N257" s="5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5.75" customHeight="1" x14ac:dyDescent="0.2">
      <c r="A258" s="55"/>
      <c r="B258" s="55"/>
      <c r="C258" s="2"/>
      <c r="D258" s="2"/>
      <c r="E258" s="2"/>
      <c r="F258" s="2"/>
      <c r="J258" s="56"/>
      <c r="K258" s="56"/>
      <c r="L258" s="73"/>
      <c r="M258" s="73"/>
      <c r="N258" s="5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5.75" customHeight="1" x14ac:dyDescent="0.2">
      <c r="A259" s="55"/>
      <c r="B259" s="55"/>
      <c r="C259" s="2"/>
      <c r="D259" s="2"/>
      <c r="E259" s="2"/>
      <c r="F259" s="2"/>
      <c r="J259" s="56"/>
      <c r="K259" s="56"/>
      <c r="L259" s="73"/>
      <c r="M259" s="73"/>
      <c r="N259" s="5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5.75" customHeight="1" x14ac:dyDescent="0.2">
      <c r="A260" s="59"/>
      <c r="B260" s="59"/>
      <c r="C260" s="59"/>
      <c r="D260" s="59"/>
      <c r="E260" s="59"/>
      <c r="F260" s="59"/>
      <c r="J260" s="59"/>
      <c r="K260" s="59"/>
      <c r="L260" s="74"/>
      <c r="M260" s="74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</row>
    <row r="261" spans="1:30" ht="15.75" customHeight="1" x14ac:dyDescent="0.2">
      <c r="A261" s="59"/>
      <c r="B261" s="59"/>
      <c r="C261" s="59"/>
      <c r="D261" s="59"/>
      <c r="E261" s="59"/>
      <c r="F261" s="59"/>
      <c r="J261" s="59"/>
      <c r="K261" s="59"/>
      <c r="L261" s="74"/>
      <c r="M261" s="74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</row>
    <row r="262" spans="1:30" ht="15.75" customHeight="1" x14ac:dyDescent="0.2">
      <c r="A262" s="59"/>
      <c r="B262" s="59"/>
      <c r="C262" s="59"/>
      <c r="D262" s="59"/>
      <c r="E262" s="59"/>
      <c r="F262" s="59"/>
      <c r="J262" s="59"/>
      <c r="K262" s="59"/>
      <c r="L262" s="74"/>
      <c r="M262" s="74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</row>
    <row r="263" spans="1:30" ht="15.75" customHeight="1" x14ac:dyDescent="0.2">
      <c r="A263" s="59"/>
      <c r="B263" s="59"/>
      <c r="C263" s="59"/>
      <c r="D263" s="59"/>
      <c r="E263" s="59"/>
      <c r="F263" s="59"/>
      <c r="J263" s="59"/>
      <c r="K263" s="59"/>
      <c r="L263" s="74"/>
      <c r="M263" s="74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</row>
    <row r="264" spans="1:30" ht="15.75" customHeight="1" x14ac:dyDescent="0.2">
      <c r="A264" s="59"/>
      <c r="B264" s="59"/>
      <c r="C264" s="59"/>
      <c r="D264" s="59"/>
      <c r="E264" s="59"/>
      <c r="F264" s="59"/>
      <c r="J264" s="59"/>
      <c r="K264" s="59"/>
      <c r="L264" s="74"/>
      <c r="M264" s="74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</row>
    <row r="265" spans="1:30" ht="15.75" customHeight="1" x14ac:dyDescent="0.2">
      <c r="A265" s="59"/>
      <c r="B265" s="59"/>
      <c r="C265" s="59"/>
      <c r="D265" s="59"/>
      <c r="E265" s="59"/>
      <c r="F265" s="59"/>
      <c r="J265" s="59"/>
      <c r="K265" s="59"/>
      <c r="L265" s="74"/>
      <c r="M265" s="74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</row>
    <row r="266" spans="1:30" ht="15.75" customHeight="1" x14ac:dyDescent="0.2">
      <c r="A266" s="59"/>
      <c r="B266" s="59"/>
      <c r="C266" s="59"/>
      <c r="D266" s="59"/>
      <c r="E266" s="59"/>
      <c r="F266" s="59"/>
      <c r="J266" s="59"/>
      <c r="K266" s="59"/>
      <c r="L266" s="74"/>
      <c r="M266" s="74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</row>
    <row r="267" spans="1:30" ht="15.75" customHeight="1" x14ac:dyDescent="0.2">
      <c r="A267" s="59"/>
      <c r="B267" s="59"/>
      <c r="C267" s="59"/>
      <c r="D267" s="59"/>
      <c r="E267" s="59"/>
      <c r="F267" s="59"/>
      <c r="J267" s="59"/>
      <c r="K267" s="59"/>
      <c r="L267" s="74"/>
      <c r="M267" s="74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</row>
    <row r="268" spans="1:30" ht="15.75" customHeight="1" x14ac:dyDescent="0.2">
      <c r="A268" s="59"/>
      <c r="B268" s="59"/>
      <c r="C268" s="59"/>
      <c r="D268" s="59"/>
      <c r="E268" s="59"/>
      <c r="F268" s="59"/>
      <c r="J268" s="59"/>
      <c r="K268" s="59"/>
      <c r="L268" s="74"/>
      <c r="M268" s="74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</row>
    <row r="269" spans="1:30" ht="15.75" customHeight="1" x14ac:dyDescent="0.2">
      <c r="A269" s="59"/>
      <c r="B269" s="59"/>
      <c r="C269" s="59"/>
      <c r="D269" s="59"/>
      <c r="E269" s="59"/>
      <c r="F269" s="59"/>
      <c r="J269" s="59"/>
      <c r="K269" s="59"/>
      <c r="L269" s="74"/>
      <c r="M269" s="74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</row>
    <row r="270" spans="1:30" ht="15.75" customHeight="1" x14ac:dyDescent="0.2">
      <c r="A270" s="59"/>
      <c r="B270" s="59"/>
      <c r="C270" s="59"/>
      <c r="D270" s="59"/>
      <c r="E270" s="59"/>
      <c r="F270" s="59"/>
      <c r="J270" s="59"/>
      <c r="K270" s="59"/>
      <c r="L270" s="74"/>
      <c r="M270" s="74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</row>
    <row r="271" spans="1:30" ht="15.75" customHeight="1" x14ac:dyDescent="0.2">
      <c r="A271" s="59"/>
      <c r="B271" s="59"/>
      <c r="C271" s="59"/>
      <c r="D271" s="59"/>
      <c r="E271" s="59"/>
      <c r="F271" s="59"/>
      <c r="J271" s="59"/>
      <c r="K271" s="59"/>
      <c r="L271" s="74"/>
      <c r="M271" s="74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</row>
    <row r="272" spans="1:30" ht="15.75" customHeight="1" x14ac:dyDescent="0.2">
      <c r="A272" s="59"/>
      <c r="B272" s="59"/>
      <c r="C272" s="59"/>
      <c r="D272" s="59"/>
      <c r="E272" s="59"/>
      <c r="F272" s="59"/>
      <c r="J272" s="59"/>
      <c r="K272" s="59"/>
      <c r="L272" s="74"/>
      <c r="M272" s="74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</row>
    <row r="273" spans="1:30" ht="15.75" customHeight="1" x14ac:dyDescent="0.2">
      <c r="A273" s="59"/>
      <c r="B273" s="59"/>
      <c r="C273" s="59"/>
      <c r="D273" s="59"/>
      <c r="E273" s="59"/>
      <c r="F273" s="59"/>
      <c r="J273" s="59"/>
      <c r="K273" s="59"/>
      <c r="L273" s="74"/>
      <c r="M273" s="74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</row>
    <row r="274" spans="1:30" ht="15.75" customHeight="1" x14ac:dyDescent="0.2">
      <c r="A274" s="59"/>
      <c r="B274" s="59"/>
      <c r="C274" s="59"/>
      <c r="D274" s="59"/>
      <c r="E274" s="59"/>
      <c r="F274" s="59"/>
      <c r="J274" s="59"/>
      <c r="K274" s="59"/>
      <c r="L274" s="74"/>
      <c r="M274" s="74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</row>
    <row r="275" spans="1:30" ht="15.75" customHeight="1" x14ac:dyDescent="0.2">
      <c r="A275" s="59"/>
      <c r="B275" s="59"/>
      <c r="C275" s="59"/>
      <c r="D275" s="59"/>
      <c r="E275" s="59"/>
      <c r="F275" s="59"/>
      <c r="J275" s="59"/>
      <c r="K275" s="59"/>
      <c r="L275" s="74"/>
      <c r="M275" s="74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</row>
    <row r="276" spans="1:30" ht="15.75" customHeight="1" x14ac:dyDescent="0.2">
      <c r="A276" s="59"/>
      <c r="B276" s="59"/>
      <c r="C276" s="59"/>
      <c r="D276" s="59"/>
      <c r="E276" s="59"/>
      <c r="F276" s="59"/>
      <c r="J276" s="59"/>
      <c r="K276" s="59"/>
      <c r="L276" s="74"/>
      <c r="M276" s="74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</row>
    <row r="277" spans="1:30" ht="15.75" customHeight="1" x14ac:dyDescent="0.2">
      <c r="A277" s="59"/>
      <c r="B277" s="59"/>
      <c r="C277" s="59"/>
      <c r="D277" s="59"/>
      <c r="E277" s="59"/>
      <c r="F277" s="59"/>
      <c r="J277" s="59"/>
      <c r="K277" s="59"/>
      <c r="L277" s="74"/>
      <c r="M277" s="74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</row>
    <row r="278" spans="1:30" ht="15.75" customHeight="1" x14ac:dyDescent="0.2">
      <c r="A278" s="59"/>
      <c r="B278" s="59"/>
      <c r="C278" s="59"/>
      <c r="D278" s="59"/>
      <c r="E278" s="59"/>
      <c r="F278" s="59"/>
      <c r="J278" s="59"/>
      <c r="K278" s="59"/>
      <c r="L278" s="74"/>
      <c r="M278" s="74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</row>
    <row r="279" spans="1:30" ht="15.75" customHeight="1" x14ac:dyDescent="0.2">
      <c r="A279" s="59"/>
      <c r="B279" s="59"/>
      <c r="C279" s="59"/>
      <c r="D279" s="59"/>
      <c r="E279" s="59"/>
      <c r="F279" s="59"/>
      <c r="J279" s="59"/>
      <c r="K279" s="59"/>
      <c r="L279" s="74"/>
      <c r="M279" s="74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</row>
    <row r="280" spans="1:30" ht="15.75" customHeight="1" x14ac:dyDescent="0.2">
      <c r="A280" s="59"/>
      <c r="B280" s="59"/>
      <c r="C280" s="59"/>
      <c r="D280" s="59"/>
      <c r="E280" s="59"/>
      <c r="F280" s="59"/>
      <c r="J280" s="59"/>
      <c r="K280" s="59"/>
      <c r="L280" s="74"/>
      <c r="M280" s="74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</row>
    <row r="281" spans="1:30" ht="15.75" customHeight="1" x14ac:dyDescent="0.2">
      <c r="A281" s="59"/>
      <c r="B281" s="59"/>
      <c r="C281" s="59"/>
      <c r="D281" s="59"/>
      <c r="E281" s="59"/>
      <c r="F281" s="59"/>
      <c r="J281" s="59"/>
      <c r="K281" s="59"/>
      <c r="L281" s="74"/>
      <c r="M281" s="74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</row>
    <row r="282" spans="1:30" ht="15.75" customHeight="1" x14ac:dyDescent="0.2">
      <c r="A282" s="59"/>
      <c r="B282" s="59"/>
      <c r="C282" s="59"/>
      <c r="D282" s="59"/>
      <c r="E282" s="59"/>
      <c r="F282" s="59"/>
      <c r="J282" s="59"/>
      <c r="K282" s="59"/>
      <c r="L282" s="74"/>
      <c r="M282" s="74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</row>
    <row r="283" spans="1:30" ht="15.75" customHeight="1" x14ac:dyDescent="0.2">
      <c r="A283" s="59"/>
      <c r="B283" s="59"/>
      <c r="C283" s="59"/>
      <c r="D283" s="59"/>
      <c r="E283" s="59"/>
      <c r="F283" s="59"/>
      <c r="J283" s="59"/>
      <c r="K283" s="59"/>
      <c r="L283" s="74"/>
      <c r="M283" s="74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</row>
    <row r="284" spans="1:30" ht="15.75" customHeight="1" x14ac:dyDescent="0.2">
      <c r="A284" s="59"/>
      <c r="B284" s="59"/>
      <c r="C284" s="59"/>
      <c r="D284" s="59"/>
      <c r="E284" s="59"/>
      <c r="F284" s="59"/>
      <c r="J284" s="59"/>
      <c r="K284" s="59"/>
      <c r="L284" s="74"/>
      <c r="M284" s="74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</row>
    <row r="285" spans="1:30" ht="15.75" customHeight="1" x14ac:dyDescent="0.2">
      <c r="A285" s="59"/>
      <c r="B285" s="59"/>
      <c r="C285" s="59"/>
      <c r="D285" s="59"/>
      <c r="E285" s="59"/>
      <c r="F285" s="59"/>
      <c r="J285" s="59"/>
      <c r="K285" s="59"/>
      <c r="L285" s="74"/>
      <c r="M285" s="74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</row>
    <row r="286" spans="1:30" ht="15.75" customHeight="1" x14ac:dyDescent="0.2">
      <c r="A286" s="59"/>
      <c r="B286" s="59"/>
      <c r="C286" s="59"/>
      <c r="D286" s="59"/>
      <c r="E286" s="59"/>
      <c r="F286" s="59"/>
      <c r="J286" s="59"/>
      <c r="K286" s="59"/>
      <c r="L286" s="74"/>
      <c r="M286" s="74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</row>
    <row r="287" spans="1:30" ht="15.75" customHeight="1" x14ac:dyDescent="0.2">
      <c r="A287" s="59"/>
      <c r="B287" s="59"/>
      <c r="C287" s="59"/>
      <c r="D287" s="59"/>
      <c r="E287" s="59"/>
      <c r="F287" s="59"/>
      <c r="J287" s="59"/>
      <c r="K287" s="59"/>
      <c r="L287" s="74"/>
      <c r="M287" s="74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</row>
    <row r="288" spans="1:30" ht="15.75" customHeight="1" x14ac:dyDescent="0.2">
      <c r="A288" s="59"/>
      <c r="B288" s="59"/>
      <c r="C288" s="59"/>
      <c r="D288" s="59"/>
      <c r="E288" s="59"/>
      <c r="F288" s="59"/>
      <c r="J288" s="59"/>
      <c r="K288" s="59"/>
      <c r="L288" s="74"/>
      <c r="M288" s="74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</row>
    <row r="289" spans="1:30" ht="15.75" customHeight="1" x14ac:dyDescent="0.2">
      <c r="A289" s="59"/>
      <c r="B289" s="59"/>
      <c r="C289" s="59"/>
      <c r="D289" s="59"/>
      <c r="E289" s="59"/>
      <c r="F289" s="59"/>
      <c r="J289" s="59"/>
      <c r="K289" s="59"/>
      <c r="L289" s="74"/>
      <c r="M289" s="74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</row>
    <row r="290" spans="1:30" ht="15.75" customHeight="1" x14ac:dyDescent="0.2">
      <c r="A290" s="59"/>
      <c r="B290" s="59"/>
      <c r="C290" s="59"/>
      <c r="D290" s="59"/>
      <c r="E290" s="59"/>
      <c r="F290" s="59"/>
      <c r="J290" s="59"/>
      <c r="K290" s="59"/>
      <c r="L290" s="74"/>
      <c r="M290" s="74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</row>
    <row r="291" spans="1:30" ht="15.75" customHeight="1" x14ac:dyDescent="0.2">
      <c r="A291" s="59"/>
      <c r="B291" s="59"/>
      <c r="C291" s="59"/>
      <c r="D291" s="59"/>
      <c r="E291" s="59"/>
      <c r="F291" s="59"/>
      <c r="J291" s="59"/>
      <c r="K291" s="59"/>
      <c r="L291" s="74"/>
      <c r="M291" s="74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</row>
    <row r="292" spans="1:30" ht="15.75" customHeight="1" x14ac:dyDescent="0.2">
      <c r="A292" s="59"/>
      <c r="B292" s="59"/>
      <c r="C292" s="59"/>
      <c r="D292" s="59"/>
      <c r="E292" s="59"/>
      <c r="F292" s="59"/>
      <c r="J292" s="59"/>
      <c r="K292" s="59"/>
      <c r="L292" s="74"/>
      <c r="M292" s="74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</row>
    <row r="293" spans="1:30" ht="15.75" customHeight="1" x14ac:dyDescent="0.2">
      <c r="A293" s="59"/>
      <c r="B293" s="59"/>
      <c r="C293" s="59"/>
      <c r="D293" s="59"/>
      <c r="E293" s="59"/>
      <c r="F293" s="59"/>
      <c r="J293" s="59"/>
      <c r="K293" s="59"/>
      <c r="L293" s="74"/>
      <c r="M293" s="74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</row>
    <row r="294" spans="1:30" ht="15.75" customHeight="1" x14ac:dyDescent="0.2">
      <c r="A294" s="59"/>
      <c r="B294" s="59"/>
      <c r="C294" s="59"/>
      <c r="D294" s="59"/>
      <c r="E294" s="59"/>
      <c r="F294" s="59"/>
      <c r="J294" s="59"/>
      <c r="K294" s="59"/>
      <c r="L294" s="74"/>
      <c r="M294" s="74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</row>
    <row r="295" spans="1:30" ht="15.75" customHeight="1" x14ac:dyDescent="0.2">
      <c r="A295" s="59"/>
      <c r="B295" s="59"/>
      <c r="C295" s="59"/>
      <c r="D295" s="59"/>
      <c r="E295" s="59"/>
      <c r="F295" s="59"/>
      <c r="J295" s="59"/>
      <c r="K295" s="59"/>
      <c r="L295" s="74"/>
      <c r="M295" s="74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</row>
    <row r="296" spans="1:30" ht="15.75" customHeight="1" x14ac:dyDescent="0.2">
      <c r="A296" s="59"/>
      <c r="B296" s="59"/>
      <c r="C296" s="59"/>
      <c r="D296" s="59"/>
      <c r="E296" s="59"/>
      <c r="F296" s="59"/>
      <c r="J296" s="59"/>
      <c r="K296" s="59"/>
      <c r="L296" s="74"/>
      <c r="M296" s="74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</row>
    <row r="297" spans="1:30" ht="15.75" customHeight="1" x14ac:dyDescent="0.2">
      <c r="A297" s="59"/>
      <c r="B297" s="59"/>
      <c r="C297" s="59"/>
      <c r="D297" s="59"/>
      <c r="E297" s="59"/>
      <c r="F297" s="59"/>
      <c r="J297" s="59"/>
      <c r="K297" s="59"/>
      <c r="L297" s="74"/>
      <c r="M297" s="74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</row>
    <row r="298" spans="1:30" ht="15.75" customHeight="1" x14ac:dyDescent="0.2">
      <c r="A298" s="59"/>
      <c r="B298" s="59"/>
      <c r="C298" s="59"/>
      <c r="D298" s="59"/>
      <c r="E298" s="59"/>
      <c r="F298" s="59"/>
      <c r="J298" s="59"/>
      <c r="K298" s="59"/>
      <c r="L298" s="74"/>
      <c r="M298" s="74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</row>
    <row r="299" spans="1:30" ht="15.75" customHeight="1" x14ac:dyDescent="0.2">
      <c r="A299" s="59"/>
      <c r="B299" s="59"/>
      <c r="C299" s="59"/>
      <c r="D299" s="59"/>
      <c r="E299" s="59"/>
      <c r="F299" s="59"/>
      <c r="J299" s="59"/>
      <c r="K299" s="59"/>
      <c r="L299" s="74"/>
      <c r="M299" s="74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</row>
    <row r="300" spans="1:30" ht="15.75" customHeight="1" x14ac:dyDescent="0.2">
      <c r="A300" s="59"/>
      <c r="B300" s="59"/>
      <c r="C300" s="59"/>
      <c r="D300" s="59"/>
      <c r="E300" s="59"/>
      <c r="F300" s="59"/>
      <c r="J300" s="59"/>
      <c r="K300" s="59"/>
      <c r="L300" s="74"/>
      <c r="M300" s="74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</row>
    <row r="301" spans="1:30" ht="15.75" customHeight="1" x14ac:dyDescent="0.2">
      <c r="A301" s="59"/>
      <c r="B301" s="59"/>
      <c r="C301" s="59"/>
      <c r="D301" s="59"/>
      <c r="E301" s="59"/>
      <c r="F301" s="59"/>
      <c r="J301" s="59"/>
      <c r="K301" s="59"/>
      <c r="L301" s="74"/>
      <c r="M301" s="74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</row>
    <row r="302" spans="1:30" ht="15.75" customHeight="1" x14ac:dyDescent="0.2">
      <c r="A302" s="59"/>
      <c r="B302" s="59"/>
      <c r="C302" s="59"/>
      <c r="D302" s="59"/>
      <c r="E302" s="59"/>
      <c r="F302" s="59"/>
      <c r="J302" s="59"/>
      <c r="K302" s="59"/>
      <c r="L302" s="74"/>
      <c r="M302" s="74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</row>
    <row r="303" spans="1:30" ht="15.75" customHeight="1" x14ac:dyDescent="0.2">
      <c r="A303" s="59"/>
      <c r="B303" s="59"/>
      <c r="C303" s="59"/>
      <c r="D303" s="59"/>
      <c r="E303" s="59"/>
      <c r="F303" s="59"/>
      <c r="J303" s="59"/>
      <c r="K303" s="59"/>
      <c r="L303" s="74"/>
      <c r="M303" s="74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</row>
    <row r="304" spans="1:30" ht="15.75" customHeight="1" x14ac:dyDescent="0.2">
      <c r="A304" s="59"/>
      <c r="B304" s="59"/>
      <c r="C304" s="59"/>
      <c r="D304" s="59"/>
      <c r="E304" s="59"/>
      <c r="F304" s="59"/>
      <c r="J304" s="59"/>
      <c r="K304" s="59"/>
      <c r="L304" s="74"/>
      <c r="M304" s="74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</row>
    <row r="305" spans="1:30" ht="15.75" customHeight="1" x14ac:dyDescent="0.2">
      <c r="A305" s="59"/>
      <c r="B305" s="59"/>
      <c r="C305" s="59"/>
      <c r="D305" s="59"/>
      <c r="E305" s="59"/>
      <c r="F305" s="59"/>
      <c r="J305" s="59"/>
      <c r="K305" s="59"/>
      <c r="L305" s="74"/>
      <c r="M305" s="74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</row>
    <row r="306" spans="1:30" ht="15.75" customHeight="1" x14ac:dyDescent="0.2">
      <c r="A306" s="59"/>
      <c r="B306" s="59"/>
      <c r="C306" s="59"/>
      <c r="D306" s="59"/>
      <c r="E306" s="59"/>
      <c r="F306" s="59"/>
      <c r="J306" s="59"/>
      <c r="K306" s="59"/>
      <c r="L306" s="74"/>
      <c r="M306" s="74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</row>
    <row r="307" spans="1:30" ht="15.75" customHeight="1" x14ac:dyDescent="0.2">
      <c r="A307" s="59"/>
      <c r="B307" s="59"/>
      <c r="C307" s="59"/>
      <c r="D307" s="59"/>
      <c r="E307" s="59"/>
      <c r="F307" s="59"/>
      <c r="J307" s="59"/>
      <c r="K307" s="59"/>
      <c r="L307" s="74"/>
      <c r="M307" s="74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</row>
    <row r="308" spans="1:30" ht="15.75" customHeight="1" x14ac:dyDescent="0.2">
      <c r="A308" s="59"/>
      <c r="B308" s="59"/>
      <c r="C308" s="59"/>
      <c r="D308" s="59"/>
      <c r="E308" s="59"/>
      <c r="F308" s="59"/>
      <c r="J308" s="59"/>
      <c r="K308" s="59"/>
      <c r="L308" s="74"/>
      <c r="M308" s="74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</row>
    <row r="309" spans="1:30" ht="15.75" customHeight="1" x14ac:dyDescent="0.2">
      <c r="A309" s="59"/>
      <c r="B309" s="59"/>
      <c r="C309" s="59"/>
      <c r="D309" s="59"/>
      <c r="E309" s="59"/>
      <c r="F309" s="59"/>
      <c r="J309" s="59"/>
      <c r="K309" s="59"/>
      <c r="L309" s="74"/>
      <c r="M309" s="74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</row>
    <row r="310" spans="1:30" ht="15.75" customHeight="1" x14ac:dyDescent="0.2">
      <c r="A310" s="59"/>
      <c r="B310" s="59"/>
      <c r="C310" s="59"/>
      <c r="D310" s="59"/>
      <c r="E310" s="59"/>
      <c r="F310" s="59"/>
      <c r="J310" s="59"/>
      <c r="K310" s="59"/>
      <c r="L310" s="74"/>
      <c r="M310" s="74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</row>
    <row r="311" spans="1:30" ht="15.75" customHeight="1" x14ac:dyDescent="0.2">
      <c r="A311" s="59"/>
      <c r="B311" s="59"/>
      <c r="C311" s="59"/>
      <c r="D311" s="59"/>
      <c r="E311" s="59"/>
      <c r="F311" s="59"/>
      <c r="J311" s="59"/>
      <c r="K311" s="59"/>
      <c r="L311" s="74"/>
      <c r="M311" s="74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</row>
    <row r="312" spans="1:30" ht="15.75" customHeight="1" x14ac:dyDescent="0.2">
      <c r="A312" s="59"/>
      <c r="B312" s="59"/>
      <c r="C312" s="59"/>
      <c r="D312" s="59"/>
      <c r="E312" s="59"/>
      <c r="F312" s="59"/>
      <c r="J312" s="59"/>
      <c r="K312" s="59"/>
      <c r="L312" s="74"/>
      <c r="M312" s="74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</row>
    <row r="313" spans="1:30" ht="15.75" customHeight="1" x14ac:dyDescent="0.2">
      <c r="A313" s="59"/>
      <c r="B313" s="59"/>
      <c r="C313" s="59"/>
      <c r="D313" s="59"/>
      <c r="E313" s="59"/>
      <c r="F313" s="59"/>
      <c r="J313" s="59"/>
      <c r="K313" s="59"/>
      <c r="L313" s="74"/>
      <c r="M313" s="74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</row>
    <row r="314" spans="1:30" ht="15.75" customHeight="1" x14ac:dyDescent="0.2">
      <c r="A314" s="59"/>
      <c r="B314" s="59"/>
      <c r="C314" s="59"/>
      <c r="D314" s="59"/>
      <c r="E314" s="59"/>
      <c r="F314" s="59"/>
      <c r="J314" s="59"/>
      <c r="K314" s="59"/>
      <c r="L314" s="74"/>
      <c r="M314" s="74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</row>
    <row r="315" spans="1:30" ht="15.75" customHeight="1" x14ac:dyDescent="0.2">
      <c r="A315" s="59"/>
      <c r="B315" s="59"/>
      <c r="C315" s="59"/>
      <c r="D315" s="59"/>
      <c r="E315" s="59"/>
      <c r="F315" s="59"/>
      <c r="J315" s="59"/>
      <c r="K315" s="59"/>
      <c r="L315" s="74"/>
      <c r="M315" s="74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</row>
    <row r="316" spans="1:30" ht="15.75" customHeight="1" x14ac:dyDescent="0.2">
      <c r="A316" s="59"/>
      <c r="B316" s="59"/>
      <c r="C316" s="59"/>
      <c r="D316" s="59"/>
      <c r="E316" s="59"/>
      <c r="F316" s="59"/>
      <c r="J316" s="59"/>
      <c r="K316" s="59"/>
      <c r="L316" s="74"/>
      <c r="M316" s="74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</row>
    <row r="317" spans="1:30" ht="15.75" customHeight="1" x14ac:dyDescent="0.2">
      <c r="A317" s="59"/>
      <c r="B317" s="59"/>
      <c r="C317" s="59"/>
      <c r="D317" s="59"/>
      <c r="E317" s="59"/>
      <c r="F317" s="59"/>
      <c r="J317" s="59"/>
      <c r="K317" s="59"/>
      <c r="L317" s="74"/>
      <c r="M317" s="74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</row>
    <row r="318" spans="1:30" ht="15.75" customHeight="1" x14ac:dyDescent="0.2">
      <c r="A318" s="59"/>
      <c r="B318" s="59"/>
      <c r="C318" s="59"/>
      <c r="D318" s="59"/>
      <c r="E318" s="59"/>
      <c r="F318" s="59"/>
      <c r="J318" s="59"/>
      <c r="K318" s="59"/>
      <c r="L318" s="74"/>
      <c r="M318" s="74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</row>
    <row r="319" spans="1:30" ht="15.75" customHeight="1" x14ac:dyDescent="0.2">
      <c r="A319" s="59"/>
      <c r="B319" s="59"/>
      <c r="C319" s="59"/>
      <c r="D319" s="59"/>
      <c r="E319" s="59"/>
      <c r="F319" s="59"/>
      <c r="J319" s="59"/>
      <c r="K319" s="59"/>
      <c r="L319" s="74"/>
      <c r="M319" s="74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</row>
    <row r="320" spans="1:30" ht="15.75" customHeight="1" x14ac:dyDescent="0.2">
      <c r="A320" s="59"/>
      <c r="B320" s="59"/>
      <c r="C320" s="59"/>
      <c r="D320" s="59"/>
      <c r="E320" s="59"/>
      <c r="F320" s="59"/>
      <c r="J320" s="59"/>
      <c r="K320" s="59"/>
      <c r="L320" s="74"/>
      <c r="M320" s="74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</row>
    <row r="321" spans="1:30" ht="15.75" customHeight="1" x14ac:dyDescent="0.2">
      <c r="A321" s="59"/>
      <c r="B321" s="59"/>
      <c r="C321" s="59"/>
      <c r="D321" s="59"/>
      <c r="E321" s="59"/>
      <c r="F321" s="59"/>
      <c r="J321" s="59"/>
      <c r="K321" s="59"/>
      <c r="L321" s="74"/>
      <c r="M321" s="74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</row>
    <row r="322" spans="1:30" ht="15.75" customHeight="1" x14ac:dyDescent="0.2">
      <c r="A322" s="59"/>
      <c r="B322" s="59"/>
      <c r="C322" s="59"/>
      <c r="D322" s="59"/>
      <c r="E322" s="59"/>
      <c r="F322" s="59"/>
      <c r="J322" s="59"/>
      <c r="K322" s="59"/>
      <c r="L322" s="74"/>
      <c r="M322" s="74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</row>
    <row r="323" spans="1:30" ht="15.75" customHeight="1" x14ac:dyDescent="0.2">
      <c r="A323" s="59"/>
      <c r="B323" s="59"/>
      <c r="C323" s="59"/>
      <c r="D323" s="59"/>
      <c r="E323" s="59"/>
      <c r="F323" s="59"/>
      <c r="J323" s="59"/>
      <c r="K323" s="59"/>
      <c r="L323" s="74"/>
      <c r="M323" s="74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</row>
    <row r="324" spans="1:30" ht="15.75" customHeight="1" x14ac:dyDescent="0.2">
      <c r="A324" s="59"/>
      <c r="B324" s="59"/>
      <c r="C324" s="59"/>
      <c r="D324" s="59"/>
      <c r="E324" s="59"/>
      <c r="F324" s="59"/>
      <c r="J324" s="59"/>
      <c r="K324" s="59"/>
      <c r="L324" s="74"/>
      <c r="M324" s="74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</row>
    <row r="325" spans="1:30" ht="15.75" customHeight="1" x14ac:dyDescent="0.2">
      <c r="A325" s="59"/>
      <c r="B325" s="59"/>
      <c r="C325" s="59"/>
      <c r="D325" s="59"/>
      <c r="E325" s="59"/>
      <c r="F325" s="59"/>
      <c r="J325" s="59"/>
      <c r="K325" s="59"/>
      <c r="L325" s="74"/>
      <c r="M325" s="74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</row>
    <row r="326" spans="1:30" ht="15.75" customHeight="1" x14ac:dyDescent="0.2">
      <c r="A326" s="59"/>
      <c r="B326" s="59"/>
      <c r="C326" s="59"/>
      <c r="D326" s="59"/>
      <c r="E326" s="59"/>
      <c r="F326" s="59"/>
      <c r="J326" s="59"/>
      <c r="K326" s="59"/>
      <c r="L326" s="74"/>
      <c r="M326" s="74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</row>
    <row r="327" spans="1:30" ht="15.75" customHeight="1" x14ac:dyDescent="0.2">
      <c r="A327" s="59"/>
      <c r="B327" s="59"/>
      <c r="C327" s="59"/>
      <c r="D327" s="59"/>
      <c r="E327" s="59"/>
      <c r="F327" s="59"/>
      <c r="J327" s="59"/>
      <c r="K327" s="59"/>
      <c r="L327" s="74"/>
      <c r="M327" s="74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</row>
    <row r="328" spans="1:30" ht="15.75" customHeight="1" x14ac:dyDescent="0.2">
      <c r="A328" s="59"/>
      <c r="B328" s="59"/>
      <c r="C328" s="59"/>
      <c r="D328" s="59"/>
      <c r="E328" s="59"/>
      <c r="F328" s="59"/>
      <c r="J328" s="59"/>
      <c r="K328" s="59"/>
      <c r="L328" s="74"/>
      <c r="M328" s="74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</row>
    <row r="329" spans="1:30" ht="15.75" customHeight="1" x14ac:dyDescent="0.2">
      <c r="A329" s="59"/>
      <c r="B329" s="59"/>
      <c r="C329" s="59"/>
      <c r="D329" s="59"/>
      <c r="E329" s="59"/>
      <c r="F329" s="59"/>
      <c r="J329" s="59"/>
      <c r="K329" s="59"/>
      <c r="L329" s="74"/>
      <c r="M329" s="74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</row>
    <row r="330" spans="1:30" ht="15.75" customHeight="1" x14ac:dyDescent="0.2">
      <c r="A330" s="59"/>
      <c r="B330" s="59"/>
      <c r="C330" s="59"/>
      <c r="D330" s="59"/>
      <c r="E330" s="59"/>
      <c r="F330" s="59"/>
      <c r="J330" s="59"/>
      <c r="K330" s="59"/>
      <c r="L330" s="74"/>
      <c r="M330" s="74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</row>
    <row r="331" spans="1:30" ht="15.75" customHeight="1" x14ac:dyDescent="0.2">
      <c r="A331" s="59"/>
      <c r="B331" s="59"/>
      <c r="C331" s="59"/>
      <c r="D331" s="59"/>
      <c r="E331" s="59"/>
      <c r="F331" s="59"/>
      <c r="J331" s="59"/>
      <c r="K331" s="59"/>
      <c r="L331" s="74"/>
      <c r="M331" s="74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</row>
    <row r="332" spans="1:30" ht="15.75" customHeight="1" x14ac:dyDescent="0.2">
      <c r="A332" s="59"/>
      <c r="B332" s="59"/>
      <c r="C332" s="59"/>
      <c r="D332" s="59"/>
      <c r="E332" s="59"/>
      <c r="F332" s="59"/>
      <c r="J332" s="59"/>
      <c r="K332" s="59"/>
      <c r="L332" s="74"/>
      <c r="M332" s="74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</row>
    <row r="333" spans="1:30" ht="15.75" customHeight="1" x14ac:dyDescent="0.2">
      <c r="A333" s="59"/>
      <c r="B333" s="59"/>
      <c r="C333" s="59"/>
      <c r="D333" s="59"/>
      <c r="E333" s="59"/>
      <c r="F333" s="59"/>
      <c r="J333" s="59"/>
      <c r="K333" s="59"/>
      <c r="L333" s="74"/>
      <c r="M333" s="74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</row>
    <row r="334" spans="1:30" ht="15.75" customHeight="1" x14ac:dyDescent="0.2">
      <c r="A334" s="59"/>
      <c r="B334" s="59"/>
      <c r="C334" s="59"/>
      <c r="D334" s="59"/>
      <c r="E334" s="59"/>
      <c r="F334" s="59"/>
      <c r="J334" s="59"/>
      <c r="K334" s="59"/>
      <c r="L334" s="74"/>
      <c r="M334" s="74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</row>
    <row r="335" spans="1:30" ht="15.75" customHeight="1" x14ac:dyDescent="0.2">
      <c r="A335" s="59"/>
      <c r="B335" s="59"/>
      <c r="C335" s="59"/>
      <c r="D335" s="59"/>
      <c r="E335" s="59"/>
      <c r="F335" s="59"/>
      <c r="J335" s="59"/>
      <c r="K335" s="59"/>
      <c r="L335" s="74"/>
      <c r="M335" s="74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</row>
    <row r="336" spans="1:30" ht="15.75" customHeight="1" x14ac:dyDescent="0.2">
      <c r="A336" s="59"/>
      <c r="B336" s="59"/>
      <c r="C336" s="59"/>
      <c r="D336" s="59"/>
      <c r="E336" s="59"/>
      <c r="F336" s="59"/>
      <c r="J336" s="59"/>
      <c r="K336" s="59"/>
      <c r="L336" s="74"/>
      <c r="M336" s="74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</row>
    <row r="337" spans="1:30" ht="15.75" customHeight="1" x14ac:dyDescent="0.2">
      <c r="A337" s="59"/>
      <c r="B337" s="59"/>
      <c r="C337" s="59"/>
      <c r="D337" s="59"/>
      <c r="E337" s="59"/>
      <c r="F337" s="59"/>
      <c r="J337" s="59"/>
      <c r="K337" s="59"/>
      <c r="L337" s="74"/>
      <c r="M337" s="74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</row>
    <row r="338" spans="1:30" ht="15.75" customHeight="1" x14ac:dyDescent="0.2">
      <c r="A338" s="59"/>
      <c r="B338" s="59"/>
      <c r="C338" s="59"/>
      <c r="D338" s="59"/>
      <c r="E338" s="59"/>
      <c r="F338" s="59"/>
      <c r="J338" s="59"/>
      <c r="K338" s="59"/>
      <c r="L338" s="74"/>
      <c r="M338" s="74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</row>
    <row r="339" spans="1:30" ht="15.75" customHeight="1" x14ac:dyDescent="0.2">
      <c r="A339" s="59"/>
      <c r="B339" s="59"/>
      <c r="C339" s="59"/>
      <c r="D339" s="59"/>
      <c r="E339" s="59"/>
      <c r="F339" s="59"/>
      <c r="J339" s="59"/>
      <c r="K339" s="59"/>
      <c r="L339" s="74"/>
      <c r="M339" s="74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</row>
    <row r="340" spans="1:30" ht="15.75" customHeight="1" x14ac:dyDescent="0.2">
      <c r="A340" s="59"/>
      <c r="B340" s="59"/>
      <c r="C340" s="59"/>
      <c r="D340" s="59"/>
      <c r="E340" s="59"/>
      <c r="F340" s="59"/>
      <c r="J340" s="59"/>
      <c r="K340" s="59"/>
      <c r="L340" s="74"/>
      <c r="M340" s="74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</row>
    <row r="341" spans="1:30" ht="15.75" customHeight="1" x14ac:dyDescent="0.2">
      <c r="A341" s="59"/>
      <c r="B341" s="59"/>
      <c r="C341" s="59"/>
      <c r="D341" s="59"/>
      <c r="E341" s="59"/>
      <c r="F341" s="59"/>
      <c r="J341" s="59"/>
      <c r="K341" s="59"/>
      <c r="L341" s="74"/>
      <c r="M341" s="74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</row>
    <row r="342" spans="1:30" ht="15.75" customHeight="1" x14ac:dyDescent="0.2">
      <c r="A342" s="59"/>
      <c r="B342" s="59"/>
      <c r="C342" s="59"/>
      <c r="D342" s="59"/>
      <c r="E342" s="59"/>
      <c r="F342" s="59"/>
      <c r="J342" s="59"/>
      <c r="K342" s="59"/>
      <c r="L342" s="74"/>
      <c r="M342" s="74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</row>
    <row r="343" spans="1:30" ht="15.75" customHeight="1" x14ac:dyDescent="0.2">
      <c r="A343" s="59"/>
      <c r="B343" s="59"/>
      <c r="C343" s="59"/>
      <c r="D343" s="59"/>
      <c r="E343" s="59"/>
      <c r="F343" s="59"/>
      <c r="J343" s="59"/>
      <c r="K343" s="59"/>
      <c r="L343" s="74"/>
      <c r="M343" s="74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</row>
    <row r="344" spans="1:30" ht="15.75" customHeight="1" x14ac:dyDescent="0.2">
      <c r="A344" s="59"/>
      <c r="B344" s="59"/>
      <c r="C344" s="59"/>
      <c r="D344" s="59"/>
      <c r="E344" s="59"/>
      <c r="F344" s="59"/>
      <c r="J344" s="59"/>
      <c r="K344" s="59"/>
      <c r="L344" s="74"/>
      <c r="M344" s="74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</row>
    <row r="345" spans="1:30" ht="15.75" customHeight="1" x14ac:dyDescent="0.2">
      <c r="A345" s="59"/>
      <c r="B345" s="59"/>
      <c r="C345" s="59"/>
      <c r="D345" s="59"/>
      <c r="E345" s="59"/>
      <c r="F345" s="59"/>
      <c r="J345" s="59"/>
      <c r="K345" s="59"/>
      <c r="L345" s="74"/>
      <c r="M345" s="74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</row>
    <row r="346" spans="1:30" ht="15.75" customHeight="1" x14ac:dyDescent="0.2">
      <c r="A346" s="59"/>
      <c r="B346" s="59"/>
      <c r="C346" s="59"/>
      <c r="D346" s="59"/>
      <c r="E346" s="59"/>
      <c r="F346" s="59"/>
      <c r="J346" s="59"/>
      <c r="K346" s="59"/>
      <c r="L346" s="74"/>
      <c r="M346" s="74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</row>
    <row r="347" spans="1:30" ht="15.75" customHeight="1" x14ac:dyDescent="0.2">
      <c r="A347" s="59"/>
      <c r="B347" s="59"/>
      <c r="C347" s="59"/>
      <c r="D347" s="59"/>
      <c r="E347" s="59"/>
      <c r="F347" s="59"/>
      <c r="J347" s="59"/>
      <c r="K347" s="59"/>
      <c r="L347" s="74"/>
      <c r="M347" s="74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</row>
    <row r="348" spans="1:30" ht="15.75" customHeight="1" x14ac:dyDescent="0.2">
      <c r="A348" s="59"/>
      <c r="B348" s="59"/>
      <c r="C348" s="59"/>
      <c r="D348" s="59"/>
      <c r="E348" s="59"/>
      <c r="F348" s="59"/>
      <c r="J348" s="59"/>
      <c r="K348" s="59"/>
      <c r="L348" s="74"/>
      <c r="M348" s="74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</row>
    <row r="349" spans="1:30" ht="15.75" customHeight="1" x14ac:dyDescent="0.2">
      <c r="A349" s="59"/>
      <c r="B349" s="59"/>
      <c r="C349" s="59"/>
      <c r="D349" s="59"/>
      <c r="E349" s="59"/>
      <c r="F349" s="59"/>
      <c r="J349" s="59"/>
      <c r="K349" s="59"/>
      <c r="L349" s="74"/>
      <c r="M349" s="74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</row>
    <row r="350" spans="1:30" ht="15.75" customHeight="1" x14ac:dyDescent="0.2">
      <c r="A350" s="59"/>
      <c r="B350" s="59"/>
      <c r="C350" s="59"/>
      <c r="D350" s="59"/>
      <c r="E350" s="59"/>
      <c r="F350" s="59"/>
      <c r="J350" s="59"/>
      <c r="K350" s="59"/>
      <c r="L350" s="74"/>
      <c r="M350" s="74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</row>
    <row r="351" spans="1:30" ht="15.75" customHeight="1" x14ac:dyDescent="0.2">
      <c r="A351" s="59"/>
      <c r="B351" s="59"/>
      <c r="C351" s="59"/>
      <c r="D351" s="59"/>
      <c r="E351" s="59"/>
      <c r="F351" s="59"/>
      <c r="J351" s="59"/>
      <c r="K351" s="59"/>
      <c r="L351" s="74"/>
      <c r="M351" s="74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</row>
    <row r="352" spans="1:30" ht="15.75" customHeight="1" x14ac:dyDescent="0.2">
      <c r="A352" s="59"/>
      <c r="B352" s="59"/>
      <c r="C352" s="59"/>
      <c r="D352" s="59"/>
      <c r="E352" s="59"/>
      <c r="F352" s="59"/>
      <c r="J352" s="59"/>
      <c r="K352" s="59"/>
      <c r="L352" s="74"/>
      <c r="M352" s="74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</row>
    <row r="353" spans="1:30" ht="15.75" customHeight="1" x14ac:dyDescent="0.2">
      <c r="A353" s="59"/>
      <c r="B353" s="59"/>
      <c r="C353" s="59"/>
      <c r="D353" s="59"/>
      <c r="E353" s="59"/>
      <c r="F353" s="59"/>
      <c r="J353" s="59"/>
      <c r="K353" s="59"/>
      <c r="L353" s="74"/>
      <c r="M353" s="74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</row>
    <row r="354" spans="1:30" ht="15.75" customHeight="1" x14ac:dyDescent="0.2">
      <c r="A354" s="59"/>
      <c r="B354" s="59"/>
      <c r="C354" s="59"/>
      <c r="D354" s="59"/>
      <c r="E354" s="59"/>
      <c r="F354" s="59"/>
      <c r="J354" s="59"/>
      <c r="K354" s="59"/>
      <c r="L354" s="74"/>
      <c r="M354" s="74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</row>
    <row r="355" spans="1:30" ht="15.75" customHeight="1" x14ac:dyDescent="0.2">
      <c r="A355" s="59"/>
      <c r="B355" s="59"/>
      <c r="C355" s="59"/>
      <c r="D355" s="59"/>
      <c r="E355" s="59"/>
      <c r="F355" s="59"/>
      <c r="J355" s="59"/>
      <c r="K355" s="59"/>
      <c r="L355" s="74"/>
      <c r="M355" s="74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</row>
    <row r="356" spans="1:30" ht="15.75" customHeight="1" x14ac:dyDescent="0.2">
      <c r="A356" s="59"/>
      <c r="B356" s="59"/>
      <c r="C356" s="59"/>
      <c r="D356" s="59"/>
      <c r="E356" s="59"/>
      <c r="F356" s="59"/>
      <c r="J356" s="59"/>
      <c r="K356" s="59"/>
      <c r="L356" s="74"/>
      <c r="M356" s="74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</row>
    <row r="357" spans="1:30" ht="15.75" customHeight="1" x14ac:dyDescent="0.2">
      <c r="A357" s="59"/>
      <c r="B357" s="59"/>
      <c r="C357" s="59"/>
      <c r="D357" s="59"/>
      <c r="E357" s="59"/>
      <c r="F357" s="59"/>
      <c r="J357" s="59"/>
      <c r="K357" s="59"/>
      <c r="L357" s="74"/>
      <c r="M357" s="74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</row>
    <row r="358" spans="1:30" ht="15.75" customHeight="1" x14ac:dyDescent="0.2">
      <c r="A358" s="59"/>
      <c r="B358" s="59"/>
      <c r="C358" s="59"/>
      <c r="D358" s="59"/>
      <c r="E358" s="59"/>
      <c r="F358" s="59"/>
      <c r="J358" s="59"/>
      <c r="K358" s="59"/>
      <c r="L358" s="74"/>
      <c r="M358" s="74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</row>
    <row r="359" spans="1:30" ht="15.75" customHeight="1" x14ac:dyDescent="0.2">
      <c r="A359" s="59"/>
      <c r="B359" s="59"/>
      <c r="C359" s="59"/>
      <c r="D359" s="59"/>
      <c r="E359" s="59"/>
      <c r="F359" s="59"/>
      <c r="J359" s="59"/>
      <c r="K359" s="59"/>
      <c r="L359" s="74"/>
      <c r="M359" s="74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</row>
    <row r="360" spans="1:30" ht="15.75" customHeight="1" x14ac:dyDescent="0.2">
      <c r="A360" s="59"/>
      <c r="B360" s="59"/>
      <c r="C360" s="59"/>
      <c r="D360" s="59"/>
      <c r="E360" s="59"/>
      <c r="F360" s="59"/>
      <c r="J360" s="59"/>
      <c r="K360" s="59"/>
      <c r="L360" s="74"/>
      <c r="M360" s="74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</row>
    <row r="361" spans="1:30" ht="15.75" customHeight="1" x14ac:dyDescent="0.2">
      <c r="A361" s="59"/>
      <c r="B361" s="59"/>
      <c r="C361" s="59"/>
      <c r="D361" s="59"/>
      <c r="E361" s="59"/>
      <c r="F361" s="59"/>
      <c r="J361" s="59"/>
      <c r="K361" s="59"/>
      <c r="L361" s="74"/>
      <c r="M361" s="74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</row>
    <row r="362" spans="1:30" ht="15.75" customHeight="1" x14ac:dyDescent="0.2">
      <c r="A362" s="59"/>
      <c r="B362" s="59"/>
      <c r="C362" s="59"/>
      <c r="D362" s="59"/>
      <c r="E362" s="59"/>
      <c r="F362" s="59"/>
      <c r="J362" s="59"/>
      <c r="K362" s="59"/>
      <c r="L362" s="74"/>
      <c r="M362" s="74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</row>
    <row r="363" spans="1:30" ht="15.75" customHeight="1" x14ac:dyDescent="0.2">
      <c r="A363" s="59"/>
      <c r="B363" s="59"/>
      <c r="C363" s="59"/>
      <c r="D363" s="59"/>
      <c r="E363" s="59"/>
      <c r="F363" s="59"/>
      <c r="J363" s="59"/>
      <c r="K363" s="59"/>
      <c r="L363" s="74"/>
      <c r="M363" s="74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</row>
    <row r="364" spans="1:30" ht="15.75" customHeight="1" x14ac:dyDescent="0.2">
      <c r="A364" s="59"/>
      <c r="B364" s="59"/>
      <c r="C364" s="59"/>
      <c r="D364" s="59"/>
      <c r="E364" s="59"/>
      <c r="F364" s="59"/>
      <c r="J364" s="59"/>
      <c r="K364" s="59"/>
      <c r="L364" s="74"/>
      <c r="M364" s="74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</row>
    <row r="365" spans="1:30" ht="15.75" customHeight="1" x14ac:dyDescent="0.2">
      <c r="A365" s="59"/>
      <c r="B365" s="59"/>
      <c r="C365" s="59"/>
      <c r="D365" s="59"/>
      <c r="E365" s="59"/>
      <c r="F365" s="59"/>
      <c r="J365" s="59"/>
      <c r="K365" s="59"/>
      <c r="L365" s="74"/>
      <c r="M365" s="74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</row>
    <row r="366" spans="1:30" ht="15.75" customHeight="1" x14ac:dyDescent="0.2">
      <c r="A366" s="59"/>
      <c r="B366" s="59"/>
      <c r="C366" s="59"/>
      <c r="D366" s="59"/>
      <c r="E366" s="59"/>
      <c r="F366" s="59"/>
      <c r="J366" s="59"/>
      <c r="K366" s="59"/>
      <c r="L366" s="74"/>
      <c r="M366" s="74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</row>
    <row r="367" spans="1:30" ht="15.75" customHeight="1" x14ac:dyDescent="0.2">
      <c r="A367" s="59"/>
      <c r="B367" s="59"/>
      <c r="C367" s="59"/>
      <c r="D367" s="59"/>
      <c r="E367" s="59"/>
      <c r="F367" s="59"/>
      <c r="J367" s="59"/>
      <c r="K367" s="59"/>
      <c r="L367" s="74"/>
      <c r="M367" s="74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</row>
    <row r="368" spans="1:30" ht="15.75" customHeight="1" x14ac:dyDescent="0.2">
      <c r="A368" s="59"/>
      <c r="B368" s="59"/>
      <c r="C368" s="59"/>
      <c r="D368" s="59"/>
      <c r="E368" s="59"/>
      <c r="F368" s="59"/>
      <c r="J368" s="59"/>
      <c r="K368" s="59"/>
      <c r="L368" s="74"/>
      <c r="M368" s="74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</row>
    <row r="369" spans="1:30" ht="15.75" customHeight="1" x14ac:dyDescent="0.2">
      <c r="A369" s="59"/>
      <c r="B369" s="59"/>
      <c r="C369" s="59"/>
      <c r="D369" s="59"/>
      <c r="E369" s="59"/>
      <c r="F369" s="59"/>
      <c r="J369" s="59"/>
      <c r="K369" s="59"/>
      <c r="L369" s="74"/>
      <c r="M369" s="74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</row>
    <row r="370" spans="1:30" ht="15.75" customHeight="1" x14ac:dyDescent="0.2">
      <c r="A370" s="59"/>
      <c r="B370" s="59"/>
      <c r="C370" s="59"/>
      <c r="D370" s="59"/>
      <c r="E370" s="59"/>
      <c r="F370" s="59"/>
      <c r="J370" s="59"/>
      <c r="K370" s="59"/>
      <c r="L370" s="74"/>
      <c r="M370" s="74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</row>
    <row r="371" spans="1:30" ht="15.75" customHeight="1" x14ac:dyDescent="0.2">
      <c r="A371" s="59"/>
      <c r="B371" s="59"/>
      <c r="C371" s="59"/>
      <c r="D371" s="59"/>
      <c r="E371" s="59"/>
      <c r="F371" s="59"/>
      <c r="J371" s="59"/>
      <c r="K371" s="59"/>
      <c r="L371" s="74"/>
      <c r="M371" s="74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</row>
    <row r="372" spans="1:30" ht="15.75" customHeight="1" x14ac:dyDescent="0.2">
      <c r="A372" s="59"/>
      <c r="B372" s="59"/>
      <c r="C372" s="59"/>
      <c r="D372" s="59"/>
      <c r="E372" s="59"/>
      <c r="F372" s="59"/>
      <c r="J372" s="59"/>
      <c r="K372" s="59"/>
      <c r="L372" s="74"/>
      <c r="M372" s="74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</row>
    <row r="373" spans="1:30" ht="15.75" customHeight="1" x14ac:dyDescent="0.2">
      <c r="A373" s="59"/>
      <c r="B373" s="59"/>
      <c r="C373" s="59"/>
      <c r="D373" s="59"/>
      <c r="E373" s="59"/>
      <c r="F373" s="59"/>
      <c r="J373" s="59"/>
      <c r="K373" s="59"/>
      <c r="L373" s="74"/>
      <c r="M373" s="74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</row>
    <row r="374" spans="1:30" ht="15.75" customHeight="1" x14ac:dyDescent="0.2">
      <c r="A374" s="59"/>
      <c r="B374" s="59"/>
      <c r="C374" s="59"/>
      <c r="D374" s="59"/>
      <c r="E374" s="59"/>
      <c r="F374" s="59"/>
      <c r="J374" s="59"/>
      <c r="K374" s="59"/>
      <c r="L374" s="74"/>
      <c r="M374" s="74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</row>
    <row r="375" spans="1:30" ht="15.75" customHeight="1" x14ac:dyDescent="0.2">
      <c r="A375" s="59"/>
      <c r="B375" s="59"/>
      <c r="C375" s="59"/>
      <c r="D375" s="59"/>
      <c r="E375" s="59"/>
      <c r="F375" s="59"/>
      <c r="J375" s="59"/>
      <c r="K375" s="59"/>
      <c r="L375" s="74"/>
      <c r="M375" s="74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</row>
    <row r="376" spans="1:30" ht="15.75" customHeight="1" x14ac:dyDescent="0.2">
      <c r="A376" s="59"/>
      <c r="B376" s="59"/>
      <c r="C376" s="59"/>
      <c r="D376" s="59"/>
      <c r="E376" s="59"/>
      <c r="F376" s="59"/>
      <c r="J376" s="59"/>
      <c r="K376" s="59"/>
      <c r="L376" s="74"/>
      <c r="M376" s="74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</row>
    <row r="377" spans="1:30" ht="15.75" customHeight="1" x14ac:dyDescent="0.2">
      <c r="A377" s="59"/>
      <c r="B377" s="59"/>
      <c r="C377" s="59"/>
      <c r="D377" s="59"/>
      <c r="E377" s="59"/>
      <c r="F377" s="59"/>
      <c r="J377" s="59"/>
      <c r="K377" s="59"/>
      <c r="L377" s="74"/>
      <c r="M377" s="74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</row>
    <row r="378" spans="1:30" ht="15.75" customHeight="1" x14ac:dyDescent="0.2">
      <c r="A378" s="59"/>
      <c r="B378" s="59"/>
      <c r="C378" s="59"/>
      <c r="D378" s="59"/>
      <c r="E378" s="59"/>
      <c r="F378" s="59"/>
      <c r="J378" s="59"/>
      <c r="K378" s="59"/>
      <c r="L378" s="74"/>
      <c r="M378" s="74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</row>
    <row r="379" spans="1:30" ht="15.75" customHeight="1" x14ac:dyDescent="0.2">
      <c r="A379" s="59"/>
      <c r="B379" s="59"/>
      <c r="C379" s="59"/>
      <c r="D379" s="59"/>
      <c r="E379" s="59"/>
      <c r="F379" s="59"/>
      <c r="J379" s="59"/>
      <c r="K379" s="59"/>
      <c r="L379" s="74"/>
      <c r="M379" s="74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</row>
    <row r="380" spans="1:30" ht="15.75" customHeight="1" x14ac:dyDescent="0.2">
      <c r="A380" s="59"/>
      <c r="B380" s="59"/>
      <c r="C380" s="59"/>
      <c r="D380" s="59"/>
      <c r="E380" s="59"/>
      <c r="F380" s="59"/>
      <c r="J380" s="59"/>
      <c r="K380" s="59"/>
      <c r="L380" s="74"/>
      <c r="M380" s="74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</row>
    <row r="381" spans="1:30" ht="15.75" customHeight="1" x14ac:dyDescent="0.2">
      <c r="A381" s="59"/>
      <c r="B381" s="59"/>
      <c r="C381" s="59"/>
      <c r="D381" s="59"/>
      <c r="E381" s="59"/>
      <c r="F381" s="59"/>
      <c r="J381" s="59"/>
      <c r="K381" s="59"/>
      <c r="L381" s="74"/>
      <c r="M381" s="74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</row>
    <row r="382" spans="1:30" ht="15.75" customHeight="1" x14ac:dyDescent="0.2">
      <c r="A382" s="59"/>
      <c r="B382" s="59"/>
      <c r="C382" s="59"/>
      <c r="D382" s="59"/>
      <c r="E382" s="59"/>
      <c r="F382" s="59"/>
      <c r="J382" s="59"/>
      <c r="K382" s="59"/>
      <c r="L382" s="74"/>
      <c r="M382" s="74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</row>
    <row r="383" spans="1:30" ht="15.75" customHeight="1" x14ac:dyDescent="0.2">
      <c r="A383" s="59"/>
      <c r="B383" s="59"/>
      <c r="C383" s="59"/>
      <c r="D383" s="59"/>
      <c r="E383" s="59"/>
      <c r="F383" s="59"/>
      <c r="J383" s="59"/>
      <c r="K383" s="59"/>
      <c r="L383" s="74"/>
      <c r="M383" s="74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</row>
    <row r="384" spans="1:30" ht="15.75" customHeight="1" x14ac:dyDescent="0.2">
      <c r="A384" s="59"/>
      <c r="B384" s="59"/>
      <c r="C384" s="59"/>
      <c r="D384" s="59"/>
      <c r="E384" s="59"/>
      <c r="F384" s="59"/>
      <c r="J384" s="59"/>
      <c r="K384" s="59"/>
      <c r="L384" s="74"/>
      <c r="M384" s="74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</row>
    <row r="385" spans="1:30" ht="15.75" customHeight="1" x14ac:dyDescent="0.2">
      <c r="A385" s="59"/>
      <c r="B385" s="59"/>
      <c r="C385" s="59"/>
      <c r="D385" s="59"/>
      <c r="E385" s="59"/>
      <c r="F385" s="59"/>
      <c r="J385" s="59"/>
      <c r="K385" s="59"/>
      <c r="L385" s="74"/>
      <c r="M385" s="74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</row>
    <row r="386" spans="1:30" ht="15.75" customHeight="1" x14ac:dyDescent="0.2">
      <c r="A386" s="59"/>
      <c r="B386" s="59"/>
      <c r="C386" s="59"/>
      <c r="D386" s="59"/>
      <c r="E386" s="59"/>
      <c r="F386" s="59"/>
      <c r="J386" s="59"/>
      <c r="K386" s="59"/>
      <c r="L386" s="74"/>
      <c r="M386" s="74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</row>
    <row r="387" spans="1:30" ht="15.75" customHeight="1" x14ac:dyDescent="0.2">
      <c r="A387" s="59"/>
      <c r="B387" s="59"/>
      <c r="C387" s="59"/>
      <c r="D387" s="59"/>
      <c r="E387" s="59"/>
      <c r="F387" s="59"/>
      <c r="J387" s="59"/>
      <c r="K387" s="59"/>
      <c r="L387" s="74"/>
      <c r="M387" s="74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</row>
    <row r="388" spans="1:30" ht="15.75" customHeight="1" x14ac:dyDescent="0.2">
      <c r="A388" s="59"/>
      <c r="B388" s="59"/>
      <c r="C388" s="59"/>
      <c r="D388" s="59"/>
      <c r="E388" s="59"/>
      <c r="F388" s="59"/>
      <c r="J388" s="59"/>
      <c r="K388" s="59"/>
      <c r="L388" s="74"/>
      <c r="M388" s="74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</row>
    <row r="389" spans="1:30" ht="15.75" customHeight="1" x14ac:dyDescent="0.2">
      <c r="A389" s="59"/>
      <c r="B389" s="59"/>
      <c r="C389" s="59"/>
      <c r="D389" s="59"/>
      <c r="E389" s="59"/>
      <c r="F389" s="59"/>
      <c r="J389" s="59"/>
      <c r="K389" s="59"/>
      <c r="L389" s="74"/>
      <c r="M389" s="74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</row>
    <row r="390" spans="1:30" ht="15.75" customHeight="1" x14ac:dyDescent="0.2">
      <c r="A390" s="59"/>
      <c r="B390" s="59"/>
      <c r="C390" s="59"/>
      <c r="D390" s="59"/>
      <c r="E390" s="59"/>
      <c r="F390" s="59"/>
      <c r="J390" s="59"/>
      <c r="K390" s="59"/>
      <c r="L390" s="74"/>
      <c r="M390" s="74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</row>
    <row r="391" spans="1:30" ht="15.75" customHeight="1" x14ac:dyDescent="0.2">
      <c r="A391" s="59"/>
      <c r="B391" s="59"/>
      <c r="C391" s="59"/>
      <c r="D391" s="59"/>
      <c r="E391" s="59"/>
      <c r="F391" s="59"/>
      <c r="J391" s="59"/>
      <c r="K391" s="59"/>
      <c r="L391" s="74"/>
      <c r="M391" s="74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</row>
    <row r="392" spans="1:30" ht="15.75" customHeight="1" x14ac:dyDescent="0.2">
      <c r="A392" s="59"/>
      <c r="B392" s="59"/>
      <c r="C392" s="59"/>
      <c r="D392" s="59"/>
      <c r="E392" s="59"/>
      <c r="F392" s="59"/>
      <c r="J392" s="59"/>
      <c r="K392" s="59"/>
      <c r="L392" s="74"/>
      <c r="M392" s="74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</row>
    <row r="393" spans="1:30" ht="15.75" customHeight="1" x14ac:dyDescent="0.2">
      <c r="A393" s="59"/>
      <c r="B393" s="59"/>
      <c r="C393" s="59"/>
      <c r="D393" s="59"/>
      <c r="E393" s="59"/>
      <c r="F393" s="59"/>
      <c r="J393" s="59"/>
      <c r="K393" s="59"/>
      <c r="L393" s="74"/>
      <c r="M393" s="74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</row>
    <row r="394" spans="1:30" ht="15.75" customHeight="1" x14ac:dyDescent="0.2">
      <c r="A394" s="59"/>
      <c r="B394" s="59"/>
      <c r="C394" s="59"/>
      <c r="D394" s="59"/>
      <c r="E394" s="59"/>
      <c r="F394" s="59"/>
      <c r="J394" s="59"/>
      <c r="K394" s="59"/>
      <c r="L394" s="74"/>
      <c r="M394" s="74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</row>
    <row r="395" spans="1:30" ht="15.75" customHeight="1" x14ac:dyDescent="0.2">
      <c r="A395" s="59"/>
      <c r="B395" s="59"/>
      <c r="C395" s="59"/>
      <c r="D395" s="59"/>
      <c r="E395" s="59"/>
      <c r="F395" s="59"/>
      <c r="J395" s="59"/>
      <c r="K395" s="59"/>
      <c r="L395" s="74"/>
      <c r="M395" s="74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</row>
    <row r="396" spans="1:30" ht="15.75" customHeight="1" x14ac:dyDescent="0.2">
      <c r="A396" s="59"/>
      <c r="B396" s="59"/>
      <c r="C396" s="59"/>
      <c r="D396" s="59"/>
      <c r="E396" s="59"/>
      <c r="F396" s="59"/>
      <c r="J396" s="59"/>
      <c r="K396" s="59"/>
      <c r="L396" s="74"/>
      <c r="M396" s="74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</row>
    <row r="397" spans="1:30" ht="15.75" customHeight="1" x14ac:dyDescent="0.2">
      <c r="A397" s="59"/>
      <c r="B397" s="59"/>
      <c r="C397" s="59"/>
      <c r="D397" s="59"/>
      <c r="E397" s="59"/>
      <c r="F397" s="59"/>
      <c r="J397" s="59"/>
      <c r="K397" s="59"/>
      <c r="L397" s="74"/>
      <c r="M397" s="74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</row>
    <row r="398" spans="1:30" ht="15.75" customHeight="1" x14ac:dyDescent="0.2">
      <c r="A398" s="59"/>
      <c r="B398" s="59"/>
      <c r="C398" s="59"/>
      <c r="D398" s="59"/>
      <c r="E398" s="59"/>
      <c r="F398" s="59"/>
      <c r="J398" s="59"/>
      <c r="K398" s="59"/>
      <c r="L398" s="74"/>
      <c r="M398" s="74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</row>
    <row r="399" spans="1:30" ht="15.75" customHeight="1" x14ac:dyDescent="0.2">
      <c r="A399" s="59"/>
      <c r="B399" s="59"/>
      <c r="C399" s="59"/>
      <c r="D399" s="59"/>
      <c r="E399" s="59"/>
      <c r="F399" s="59"/>
      <c r="J399" s="59"/>
      <c r="K399" s="59"/>
      <c r="L399" s="74"/>
      <c r="M399" s="74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</row>
    <row r="400" spans="1:30" ht="15.75" customHeight="1" x14ac:dyDescent="0.2">
      <c r="A400" s="59"/>
      <c r="B400" s="59"/>
      <c r="C400" s="59"/>
      <c r="D400" s="59"/>
      <c r="E400" s="59"/>
      <c r="F400" s="59"/>
      <c r="J400" s="59"/>
      <c r="K400" s="59"/>
      <c r="L400" s="74"/>
      <c r="M400" s="74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</row>
    <row r="401" spans="1:30" ht="15.75" customHeight="1" x14ac:dyDescent="0.2">
      <c r="A401" s="59"/>
      <c r="B401" s="59"/>
      <c r="C401" s="59"/>
      <c r="D401" s="59"/>
      <c r="E401" s="59"/>
      <c r="F401" s="59"/>
      <c r="J401" s="59"/>
      <c r="K401" s="59"/>
      <c r="L401" s="74"/>
      <c r="M401" s="74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</row>
    <row r="402" spans="1:30" ht="15.75" customHeight="1" x14ac:dyDescent="0.2">
      <c r="A402" s="59"/>
      <c r="B402" s="59"/>
      <c r="C402" s="59"/>
      <c r="D402" s="59"/>
      <c r="E402" s="59"/>
      <c r="F402" s="59"/>
      <c r="J402" s="59"/>
      <c r="K402" s="59"/>
      <c r="L402" s="74"/>
      <c r="M402" s="74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</row>
    <row r="403" spans="1:30" ht="15.75" customHeight="1" x14ac:dyDescent="0.2">
      <c r="A403" s="59"/>
      <c r="B403" s="59"/>
      <c r="C403" s="59"/>
      <c r="D403" s="59"/>
      <c r="E403" s="59"/>
      <c r="F403" s="59"/>
      <c r="J403" s="59"/>
      <c r="K403" s="59"/>
      <c r="L403" s="74"/>
      <c r="M403" s="74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</row>
    <row r="404" spans="1:30" ht="15.75" customHeight="1" x14ac:dyDescent="0.2">
      <c r="A404" s="59"/>
      <c r="B404" s="59"/>
      <c r="C404" s="59"/>
      <c r="D404" s="59"/>
      <c r="E404" s="59"/>
      <c r="F404" s="59"/>
      <c r="J404" s="59"/>
      <c r="K404" s="59"/>
      <c r="L404" s="74"/>
      <c r="M404" s="74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</row>
    <row r="405" spans="1:30" ht="15.75" customHeight="1" x14ac:dyDescent="0.2">
      <c r="A405" s="59"/>
      <c r="B405" s="59"/>
      <c r="C405" s="59"/>
      <c r="D405" s="59"/>
      <c r="E405" s="59"/>
      <c r="F405" s="59"/>
      <c r="J405" s="59"/>
      <c r="K405" s="59"/>
      <c r="L405" s="74"/>
      <c r="M405" s="74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</row>
    <row r="406" spans="1:30" ht="15.75" customHeight="1" x14ac:dyDescent="0.2">
      <c r="A406" s="59"/>
      <c r="B406" s="59"/>
      <c r="C406" s="59"/>
      <c r="D406" s="59"/>
      <c r="E406" s="59"/>
      <c r="F406" s="59"/>
      <c r="J406" s="59"/>
      <c r="K406" s="59"/>
      <c r="L406" s="74"/>
      <c r="M406" s="74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</row>
    <row r="407" spans="1:30" ht="15.75" customHeight="1" x14ac:dyDescent="0.2">
      <c r="A407" s="59"/>
      <c r="B407" s="59"/>
      <c r="C407" s="59"/>
      <c r="D407" s="59"/>
      <c r="E407" s="59"/>
      <c r="F407" s="59"/>
      <c r="J407" s="59"/>
      <c r="K407" s="59"/>
      <c r="L407" s="74"/>
      <c r="M407" s="74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</row>
    <row r="408" spans="1:30" ht="15.75" customHeight="1" x14ac:dyDescent="0.2">
      <c r="A408" s="59"/>
      <c r="B408" s="59"/>
      <c r="C408" s="59"/>
      <c r="D408" s="59"/>
      <c r="E408" s="59"/>
      <c r="F408" s="59"/>
      <c r="J408" s="59"/>
      <c r="K408" s="59"/>
      <c r="L408" s="74"/>
      <c r="M408" s="74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</row>
    <row r="409" spans="1:30" ht="15.75" customHeight="1" x14ac:dyDescent="0.2">
      <c r="A409" s="59"/>
      <c r="B409" s="59"/>
      <c r="C409" s="59"/>
      <c r="D409" s="59"/>
      <c r="E409" s="59"/>
      <c r="F409" s="59"/>
      <c r="J409" s="59"/>
      <c r="K409" s="59"/>
      <c r="L409" s="74"/>
      <c r="M409" s="74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</row>
    <row r="410" spans="1:30" ht="15.75" customHeight="1" x14ac:dyDescent="0.2">
      <c r="A410" s="59"/>
      <c r="B410" s="59"/>
      <c r="C410" s="59"/>
      <c r="D410" s="59"/>
      <c r="E410" s="59"/>
      <c r="F410" s="59"/>
      <c r="J410" s="59"/>
      <c r="K410" s="59"/>
      <c r="L410" s="74"/>
      <c r="M410" s="74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</row>
    <row r="411" spans="1:30" ht="15.75" customHeight="1" x14ac:dyDescent="0.2">
      <c r="A411" s="59"/>
      <c r="B411" s="59"/>
      <c r="C411" s="59"/>
      <c r="D411" s="59"/>
      <c r="E411" s="59"/>
      <c r="F411" s="59"/>
      <c r="J411" s="59"/>
      <c r="K411" s="59"/>
      <c r="L411" s="74"/>
      <c r="M411" s="74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</row>
    <row r="412" spans="1:30" ht="15.75" customHeight="1" x14ac:dyDescent="0.2">
      <c r="A412" s="59"/>
      <c r="B412" s="59"/>
      <c r="C412" s="59"/>
      <c r="D412" s="59"/>
      <c r="E412" s="59"/>
      <c r="F412" s="59"/>
      <c r="J412" s="59"/>
      <c r="K412" s="59"/>
      <c r="L412" s="74"/>
      <c r="M412" s="74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</row>
    <row r="413" spans="1:30" ht="15.75" customHeight="1" x14ac:dyDescent="0.2">
      <c r="A413" s="59"/>
      <c r="B413" s="59"/>
      <c r="C413" s="59"/>
      <c r="D413" s="59"/>
      <c r="E413" s="59"/>
      <c r="F413" s="59"/>
      <c r="J413" s="59"/>
      <c r="K413" s="59"/>
      <c r="L413" s="74"/>
      <c r="M413" s="74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</row>
    <row r="414" spans="1:30" ht="15.75" customHeight="1" x14ac:dyDescent="0.2">
      <c r="A414" s="59"/>
      <c r="B414" s="59"/>
      <c r="C414" s="59"/>
      <c r="D414" s="59"/>
      <c r="E414" s="59"/>
      <c r="F414" s="59"/>
      <c r="J414" s="59"/>
      <c r="K414" s="59"/>
      <c r="L414" s="74"/>
      <c r="M414" s="74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</row>
    <row r="415" spans="1:30" ht="15.75" customHeight="1" x14ac:dyDescent="0.2">
      <c r="A415" s="59"/>
      <c r="B415" s="59"/>
      <c r="C415" s="59"/>
      <c r="D415" s="59"/>
      <c r="E415" s="59"/>
      <c r="F415" s="59"/>
      <c r="J415" s="59"/>
      <c r="K415" s="59"/>
      <c r="L415" s="74"/>
      <c r="M415" s="74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</row>
    <row r="416" spans="1:30" ht="15.75" customHeight="1" x14ac:dyDescent="0.2">
      <c r="A416" s="59"/>
      <c r="B416" s="59"/>
      <c r="C416" s="59"/>
      <c r="D416" s="59"/>
      <c r="E416" s="59"/>
      <c r="F416" s="59"/>
      <c r="J416" s="59"/>
      <c r="K416" s="59"/>
      <c r="L416" s="74"/>
      <c r="M416" s="74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</row>
    <row r="417" spans="1:30" ht="15.75" customHeight="1" x14ac:dyDescent="0.2">
      <c r="A417" s="59"/>
      <c r="B417" s="59"/>
      <c r="C417" s="59"/>
      <c r="D417" s="59"/>
      <c r="E417" s="59"/>
      <c r="F417" s="59"/>
      <c r="J417" s="59"/>
      <c r="K417" s="59"/>
      <c r="L417" s="74"/>
      <c r="M417" s="74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</row>
    <row r="418" spans="1:30" ht="15.75" customHeight="1" x14ac:dyDescent="0.2">
      <c r="A418" s="59"/>
      <c r="B418" s="59"/>
      <c r="C418" s="59"/>
      <c r="D418" s="59"/>
      <c r="E418" s="59"/>
      <c r="F418" s="59"/>
      <c r="J418" s="59"/>
      <c r="K418" s="59"/>
      <c r="L418" s="74"/>
      <c r="M418" s="74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</row>
    <row r="419" spans="1:30" ht="15.75" customHeight="1" x14ac:dyDescent="0.2">
      <c r="A419" s="59"/>
      <c r="B419" s="59"/>
      <c r="C419" s="59"/>
      <c r="D419" s="59"/>
      <c r="E419" s="59"/>
      <c r="F419" s="59"/>
      <c r="J419" s="59"/>
      <c r="K419" s="59"/>
      <c r="L419" s="74"/>
      <c r="M419" s="74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</row>
    <row r="420" spans="1:30" ht="15.75" customHeight="1" x14ac:dyDescent="0.2">
      <c r="A420" s="59"/>
      <c r="B420" s="59"/>
      <c r="C420" s="59"/>
      <c r="D420" s="59"/>
      <c r="E420" s="59"/>
      <c r="F420" s="59"/>
      <c r="J420" s="59"/>
      <c r="K420" s="59"/>
      <c r="L420" s="74"/>
      <c r="M420" s="74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</row>
    <row r="421" spans="1:30" ht="15.75" customHeight="1" x14ac:dyDescent="0.2">
      <c r="A421" s="59"/>
      <c r="B421" s="59"/>
      <c r="C421" s="59"/>
      <c r="D421" s="59"/>
      <c r="E421" s="59"/>
      <c r="F421" s="59"/>
      <c r="J421" s="59"/>
      <c r="K421" s="59"/>
      <c r="L421" s="74"/>
      <c r="M421" s="74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</row>
    <row r="422" spans="1:30" ht="15.75" customHeight="1" x14ac:dyDescent="0.2">
      <c r="A422" s="59"/>
      <c r="B422" s="59"/>
      <c r="C422" s="59"/>
      <c r="D422" s="59"/>
      <c r="E422" s="59"/>
      <c r="F422" s="59"/>
      <c r="J422" s="59"/>
      <c r="K422" s="59"/>
      <c r="L422" s="74"/>
      <c r="M422" s="74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</row>
    <row r="423" spans="1:30" ht="15.75" customHeight="1" x14ac:dyDescent="0.2">
      <c r="A423" s="59"/>
      <c r="B423" s="59"/>
      <c r="C423" s="59"/>
      <c r="D423" s="59"/>
      <c r="E423" s="59"/>
      <c r="F423" s="59"/>
      <c r="J423" s="59"/>
      <c r="K423" s="59"/>
      <c r="L423" s="74"/>
      <c r="M423" s="74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</row>
    <row r="424" spans="1:30" ht="15.75" customHeight="1" x14ac:dyDescent="0.2">
      <c r="A424" s="59"/>
      <c r="B424" s="59"/>
      <c r="C424" s="59"/>
      <c r="D424" s="59"/>
      <c r="E424" s="59"/>
      <c r="F424" s="59"/>
      <c r="J424" s="59"/>
      <c r="K424" s="59"/>
      <c r="L424" s="74"/>
      <c r="M424" s="74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</row>
    <row r="425" spans="1:30" ht="15.75" customHeight="1" x14ac:dyDescent="0.2">
      <c r="A425" s="59"/>
      <c r="B425" s="59"/>
      <c r="C425" s="59"/>
      <c r="D425" s="59"/>
      <c r="E425" s="59"/>
      <c r="F425" s="59"/>
      <c r="J425" s="59"/>
      <c r="K425" s="59"/>
      <c r="L425" s="74"/>
      <c r="M425" s="74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</row>
    <row r="426" spans="1:30" ht="15.75" customHeight="1" x14ac:dyDescent="0.2">
      <c r="A426" s="59"/>
      <c r="B426" s="59"/>
      <c r="C426" s="59"/>
      <c r="D426" s="59"/>
      <c r="E426" s="59"/>
      <c r="F426" s="59"/>
      <c r="J426" s="59"/>
      <c r="K426" s="59"/>
      <c r="L426" s="74"/>
      <c r="M426" s="74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</row>
    <row r="427" spans="1:30" ht="15.75" customHeight="1" x14ac:dyDescent="0.2">
      <c r="A427" s="59"/>
      <c r="B427" s="59"/>
      <c r="C427" s="59"/>
      <c r="D427" s="59"/>
      <c r="E427" s="59"/>
      <c r="F427" s="59"/>
      <c r="J427" s="59"/>
      <c r="K427" s="59"/>
      <c r="L427" s="74"/>
      <c r="M427" s="74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</row>
    <row r="428" spans="1:30" ht="15.75" customHeight="1" x14ac:dyDescent="0.2">
      <c r="A428" s="59"/>
      <c r="B428" s="59"/>
      <c r="C428" s="59"/>
      <c r="D428" s="59"/>
      <c r="E428" s="59"/>
      <c r="F428" s="59"/>
      <c r="J428" s="59"/>
      <c r="K428" s="59"/>
      <c r="L428" s="74"/>
      <c r="M428" s="74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</row>
    <row r="429" spans="1:30" ht="15.75" customHeight="1" x14ac:dyDescent="0.2">
      <c r="A429" s="59"/>
      <c r="B429" s="59"/>
      <c r="C429" s="59"/>
      <c r="D429" s="59"/>
      <c r="E429" s="59"/>
      <c r="F429" s="59"/>
      <c r="J429" s="59"/>
      <c r="K429" s="59"/>
      <c r="L429" s="74"/>
      <c r="M429" s="74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</row>
    <row r="430" spans="1:30" ht="15.75" customHeight="1" x14ac:dyDescent="0.2">
      <c r="A430" s="59"/>
      <c r="B430" s="59"/>
      <c r="C430" s="59"/>
      <c r="D430" s="59"/>
      <c r="E430" s="59"/>
      <c r="F430" s="59"/>
      <c r="J430" s="59"/>
      <c r="K430" s="59"/>
      <c r="L430" s="74"/>
      <c r="M430" s="74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</row>
    <row r="431" spans="1:30" ht="15.75" customHeight="1" x14ac:dyDescent="0.2">
      <c r="A431" s="59"/>
      <c r="B431" s="59"/>
      <c r="C431" s="59"/>
      <c r="D431" s="59"/>
      <c r="E431" s="59"/>
      <c r="F431" s="59"/>
      <c r="J431" s="59"/>
      <c r="K431" s="59"/>
      <c r="L431" s="74"/>
      <c r="M431" s="74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</row>
    <row r="432" spans="1:30" ht="15.75" customHeight="1" x14ac:dyDescent="0.2">
      <c r="A432" s="59"/>
      <c r="B432" s="59"/>
      <c r="C432" s="59"/>
      <c r="D432" s="59"/>
      <c r="E432" s="59"/>
      <c r="F432" s="59"/>
      <c r="J432" s="59"/>
      <c r="K432" s="59"/>
      <c r="L432" s="74"/>
      <c r="M432" s="74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</row>
    <row r="433" spans="1:30" ht="15.75" customHeight="1" x14ac:dyDescent="0.2">
      <c r="A433" s="59"/>
      <c r="B433" s="59"/>
      <c r="C433" s="59"/>
      <c r="D433" s="59"/>
      <c r="E433" s="59"/>
      <c r="F433" s="59"/>
      <c r="I433" s="59"/>
      <c r="J433" s="59"/>
      <c r="K433" s="59"/>
      <c r="L433" s="74"/>
      <c r="M433" s="74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</row>
    <row r="434" spans="1:30" ht="15.75" customHeight="1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74"/>
      <c r="M434" s="74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</row>
    <row r="435" spans="1:30" ht="15.75" customHeight="1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74"/>
      <c r="M435" s="74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</row>
    <row r="436" spans="1:30" ht="15.75" customHeight="1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74"/>
      <c r="M436" s="74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</row>
    <row r="437" spans="1:30" ht="15.75" customHeight="1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74"/>
      <c r="M437" s="74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</row>
    <row r="438" spans="1:30" ht="15.75" customHeight="1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74"/>
      <c r="M438" s="74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</row>
    <row r="439" spans="1:30" ht="15.75" customHeight="1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74"/>
      <c r="M439" s="74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</row>
    <row r="440" spans="1:30" ht="15.75" customHeight="1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74"/>
      <c r="M440" s="74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</row>
    <row r="441" spans="1:30" ht="15.75" customHeight="1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74"/>
      <c r="M441" s="74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</row>
    <row r="442" spans="1:30" ht="15.75" customHeight="1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74"/>
      <c r="M442" s="74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</row>
    <row r="443" spans="1:30" ht="15.75" customHeight="1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74"/>
      <c r="M443" s="74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</row>
    <row r="444" spans="1:30" ht="15.75" customHeight="1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74"/>
      <c r="M444" s="74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</row>
    <row r="445" spans="1:30" ht="15.75" customHeight="1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74"/>
      <c r="M445" s="74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</row>
    <row r="446" spans="1:30" ht="15.75" customHeight="1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74"/>
      <c r="M446" s="74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</row>
    <row r="447" spans="1:30" ht="15.75" customHeight="1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74"/>
      <c r="M447" s="74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</row>
    <row r="448" spans="1:30" ht="15.75" customHeight="1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74"/>
      <c r="M448" s="74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</row>
    <row r="449" spans="1:30" ht="15.75" customHeight="1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74"/>
      <c r="M449" s="74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</row>
    <row r="450" spans="1:30" ht="15.75" customHeight="1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74"/>
      <c r="M450" s="74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</row>
    <row r="451" spans="1:30" ht="15.75" customHeight="1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74"/>
      <c r="M451" s="74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</row>
    <row r="452" spans="1:30" ht="15.75" customHeight="1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74"/>
      <c r="M452" s="74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</row>
    <row r="453" spans="1:30" ht="15.75" customHeight="1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74"/>
      <c r="M453" s="74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</row>
    <row r="454" spans="1:30" ht="15.75" customHeight="1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74"/>
      <c r="M454" s="74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</row>
    <row r="455" spans="1:30" ht="15.75" customHeight="1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74"/>
      <c r="M455" s="74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</row>
    <row r="456" spans="1:30" ht="15.75" customHeight="1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74"/>
      <c r="M456" s="74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</row>
    <row r="457" spans="1:30" ht="15.75" customHeight="1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74"/>
      <c r="M457" s="74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</row>
    <row r="458" spans="1:30" ht="15.75" customHeight="1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74"/>
      <c r="M458" s="74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</row>
    <row r="459" spans="1:30" ht="15.75" customHeight="1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74"/>
      <c r="M459" s="74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</row>
    <row r="460" spans="1:30" ht="15.75" customHeight="1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74"/>
      <c r="M460" s="74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</row>
    <row r="461" spans="1:30" ht="15.75" customHeight="1" x14ac:dyDescent="0.2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74"/>
      <c r="M461" s="74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</row>
    <row r="462" spans="1:30" ht="15.75" customHeight="1" x14ac:dyDescent="0.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74"/>
      <c r="M462" s="74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</row>
    <row r="463" spans="1:30" ht="15.75" customHeight="1" x14ac:dyDescent="0.2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74"/>
      <c r="M463" s="74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</row>
    <row r="464" spans="1:30" ht="15.75" customHeight="1" x14ac:dyDescent="0.2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74"/>
      <c r="M464" s="74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</row>
    <row r="465" spans="1:30" ht="15.75" customHeight="1" x14ac:dyDescent="0.2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74"/>
      <c r="M465" s="74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</row>
    <row r="466" spans="1:30" ht="15.75" customHeight="1" x14ac:dyDescent="0.2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74"/>
      <c r="M466" s="74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</row>
    <row r="467" spans="1:30" ht="15.75" customHeight="1" x14ac:dyDescent="0.2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74"/>
      <c r="M467" s="74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</row>
    <row r="468" spans="1:30" ht="15.75" customHeight="1" x14ac:dyDescent="0.2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74"/>
      <c r="M468" s="74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</row>
    <row r="469" spans="1:30" ht="15.75" customHeight="1" x14ac:dyDescent="0.2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74"/>
      <c r="M469" s="74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</row>
    <row r="470" spans="1:30" ht="15.75" customHeight="1" x14ac:dyDescent="0.2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74"/>
      <c r="M470" s="74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</row>
    <row r="471" spans="1:30" ht="15.75" customHeight="1" x14ac:dyDescent="0.2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74"/>
      <c r="M471" s="74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</row>
    <row r="472" spans="1:30" ht="15.75" customHeight="1" x14ac:dyDescent="0.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74"/>
      <c r="M472" s="74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</row>
    <row r="473" spans="1:30" ht="15.75" customHeight="1" x14ac:dyDescent="0.2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74"/>
      <c r="M473" s="74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</row>
    <row r="474" spans="1:30" ht="15.75" customHeight="1" x14ac:dyDescent="0.2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74"/>
      <c r="M474" s="74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</row>
    <row r="475" spans="1:30" ht="15.75" customHeight="1" x14ac:dyDescent="0.2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74"/>
      <c r="M475" s="74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</row>
    <row r="476" spans="1:30" ht="15.75" customHeight="1" x14ac:dyDescent="0.2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74"/>
      <c r="M476" s="74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</row>
    <row r="477" spans="1:30" ht="15.75" customHeight="1" x14ac:dyDescent="0.2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74"/>
      <c r="M477" s="74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</row>
    <row r="478" spans="1:30" ht="15.75" customHeight="1" x14ac:dyDescent="0.2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74"/>
      <c r="M478" s="74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</row>
    <row r="479" spans="1:30" ht="15.75" customHeight="1" x14ac:dyDescent="0.2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74"/>
      <c r="M479" s="74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</row>
    <row r="480" spans="1:30" ht="15.75" customHeight="1" x14ac:dyDescent="0.2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74"/>
      <c r="M480" s="74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</row>
    <row r="481" spans="1:30" ht="15.75" customHeight="1" x14ac:dyDescent="0.2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74"/>
      <c r="M481" s="74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</row>
    <row r="482" spans="1:30" ht="15.75" customHeight="1" x14ac:dyDescent="0.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74"/>
      <c r="M482" s="74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</row>
    <row r="483" spans="1:30" ht="15.75" customHeight="1" x14ac:dyDescent="0.2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74"/>
      <c r="M483" s="74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</row>
    <row r="484" spans="1:30" ht="15.75" customHeight="1" x14ac:dyDescent="0.2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74"/>
      <c r="M484" s="74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</row>
    <row r="485" spans="1:30" ht="15.75" customHeight="1" x14ac:dyDescent="0.2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74"/>
      <c r="M485" s="74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</row>
    <row r="486" spans="1:30" ht="15.75" customHeight="1" x14ac:dyDescent="0.2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74"/>
      <c r="M486" s="74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</row>
    <row r="487" spans="1:30" ht="15.75" customHeight="1" x14ac:dyDescent="0.2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74"/>
      <c r="M487" s="74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</row>
    <row r="488" spans="1:30" ht="15.75" customHeight="1" x14ac:dyDescent="0.2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74"/>
      <c r="M488" s="74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</row>
    <row r="489" spans="1:30" ht="15.75" customHeight="1" x14ac:dyDescent="0.2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74"/>
      <c r="M489" s="74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</row>
    <row r="490" spans="1:30" ht="15.75" customHeight="1" x14ac:dyDescent="0.2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74"/>
      <c r="M490" s="74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</row>
    <row r="491" spans="1:30" ht="15.75" customHeight="1" x14ac:dyDescent="0.2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74"/>
      <c r="M491" s="74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</row>
    <row r="492" spans="1:30" ht="15.75" customHeight="1" x14ac:dyDescent="0.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74"/>
      <c r="M492" s="74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</row>
    <row r="493" spans="1:30" ht="15.75" customHeight="1" x14ac:dyDescent="0.2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74"/>
      <c r="M493" s="74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</row>
    <row r="494" spans="1:30" ht="15.75" customHeight="1" x14ac:dyDescent="0.2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74"/>
      <c r="M494" s="74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</row>
    <row r="495" spans="1:30" ht="15.75" customHeight="1" x14ac:dyDescent="0.2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74"/>
      <c r="M495" s="74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</row>
    <row r="496" spans="1:30" ht="15.75" customHeight="1" x14ac:dyDescent="0.2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74"/>
      <c r="M496" s="74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</row>
    <row r="497" spans="1:30" ht="15.75" customHeight="1" x14ac:dyDescent="0.2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74"/>
      <c r="M497" s="74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</row>
    <row r="498" spans="1:30" ht="15.75" customHeight="1" x14ac:dyDescent="0.2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74"/>
      <c r="M498" s="74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</row>
    <row r="499" spans="1:30" ht="15.75" customHeight="1" x14ac:dyDescent="0.2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74"/>
      <c r="M499" s="74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</row>
    <row r="500" spans="1:30" ht="15.75" customHeight="1" x14ac:dyDescent="0.2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74"/>
      <c r="M500" s="74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</row>
    <row r="501" spans="1:30" ht="15.75" customHeight="1" x14ac:dyDescent="0.2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74"/>
      <c r="M501" s="74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</row>
    <row r="502" spans="1:30" ht="15.75" customHeight="1" x14ac:dyDescent="0.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74"/>
      <c r="M502" s="74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</row>
    <row r="503" spans="1:30" ht="15.75" customHeight="1" x14ac:dyDescent="0.2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74"/>
      <c r="M503" s="74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</row>
    <row r="504" spans="1:30" ht="15.75" customHeight="1" x14ac:dyDescent="0.2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74"/>
      <c r="M504" s="74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</row>
    <row r="505" spans="1:30" ht="15.75" customHeight="1" x14ac:dyDescent="0.2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74"/>
      <c r="M505" s="74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</row>
    <row r="506" spans="1:30" ht="15.75" customHeight="1" x14ac:dyDescent="0.2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74"/>
      <c r="M506" s="74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</row>
    <row r="507" spans="1:30" ht="15.75" customHeight="1" x14ac:dyDescent="0.2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74"/>
      <c r="M507" s="74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</row>
    <row r="508" spans="1:30" ht="15.75" customHeight="1" x14ac:dyDescent="0.2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74"/>
      <c r="M508" s="74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</row>
    <row r="509" spans="1:30" ht="15.75" customHeight="1" x14ac:dyDescent="0.2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74"/>
      <c r="M509" s="74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</row>
    <row r="510" spans="1:30" ht="15.75" customHeight="1" x14ac:dyDescent="0.2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74"/>
      <c r="M510" s="74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</row>
    <row r="511" spans="1:30" ht="15.75" customHeight="1" x14ac:dyDescent="0.2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74"/>
      <c r="M511" s="74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</row>
    <row r="512" spans="1:30" ht="15.75" customHeight="1" x14ac:dyDescent="0.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74"/>
      <c r="M512" s="74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</row>
    <row r="513" spans="1:30" ht="15.75" customHeight="1" x14ac:dyDescent="0.2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74"/>
      <c r="M513" s="74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</row>
    <row r="514" spans="1:30" ht="15.75" customHeight="1" x14ac:dyDescent="0.2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74"/>
      <c r="M514" s="74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</row>
    <row r="515" spans="1:30" ht="15.75" customHeight="1" x14ac:dyDescent="0.2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74"/>
      <c r="M515" s="74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</row>
    <row r="516" spans="1:30" ht="15.75" customHeight="1" x14ac:dyDescent="0.2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74"/>
      <c r="M516" s="74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</row>
    <row r="517" spans="1:30" ht="15.75" customHeight="1" x14ac:dyDescent="0.2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74"/>
      <c r="M517" s="74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</row>
    <row r="518" spans="1:30" ht="15.75" customHeight="1" x14ac:dyDescent="0.2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74"/>
      <c r="M518" s="74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</row>
    <row r="519" spans="1:30" ht="15.75" customHeight="1" x14ac:dyDescent="0.2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74"/>
      <c r="M519" s="74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</row>
    <row r="520" spans="1:30" ht="15.75" customHeight="1" x14ac:dyDescent="0.2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74"/>
      <c r="M520" s="74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</row>
    <row r="521" spans="1:30" ht="15.75" customHeight="1" x14ac:dyDescent="0.2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74"/>
      <c r="M521" s="74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</row>
    <row r="522" spans="1:30" ht="15.75" customHeight="1" x14ac:dyDescent="0.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74"/>
      <c r="M522" s="74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</row>
    <row r="523" spans="1:30" ht="15.75" customHeight="1" x14ac:dyDescent="0.2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74"/>
      <c r="M523" s="74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</row>
    <row r="524" spans="1:30" ht="15.75" customHeight="1" x14ac:dyDescent="0.2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74"/>
      <c r="M524" s="74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</row>
    <row r="525" spans="1:30" ht="15.75" customHeight="1" x14ac:dyDescent="0.2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74"/>
      <c r="M525" s="74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</row>
    <row r="526" spans="1:30" ht="15.75" customHeight="1" x14ac:dyDescent="0.2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74"/>
      <c r="M526" s="74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</row>
    <row r="527" spans="1:30" ht="15.75" customHeight="1" x14ac:dyDescent="0.2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74"/>
      <c r="M527" s="74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</row>
    <row r="528" spans="1:30" ht="15.75" customHeight="1" x14ac:dyDescent="0.2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74"/>
      <c r="M528" s="74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</row>
    <row r="529" spans="1:30" ht="15.75" customHeight="1" x14ac:dyDescent="0.2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74"/>
      <c r="M529" s="74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</row>
    <row r="530" spans="1:30" ht="15.75" customHeight="1" x14ac:dyDescent="0.2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74"/>
      <c r="M530" s="74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</row>
    <row r="531" spans="1:30" ht="15.75" customHeight="1" x14ac:dyDescent="0.2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74"/>
      <c r="M531" s="74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</row>
    <row r="532" spans="1:30" ht="15.75" customHeight="1" x14ac:dyDescent="0.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74"/>
      <c r="M532" s="74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</row>
    <row r="533" spans="1:30" ht="15.75" customHeight="1" x14ac:dyDescent="0.2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74"/>
      <c r="M533" s="74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</row>
    <row r="534" spans="1:30" ht="15.75" customHeight="1" x14ac:dyDescent="0.2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74"/>
      <c r="M534" s="74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</row>
    <row r="535" spans="1:30" ht="15.75" customHeight="1" x14ac:dyDescent="0.2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74"/>
      <c r="M535" s="74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</row>
    <row r="536" spans="1:30" ht="15.75" customHeight="1" x14ac:dyDescent="0.2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74"/>
      <c r="M536" s="74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</row>
    <row r="537" spans="1:30" ht="15.75" customHeight="1" x14ac:dyDescent="0.2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74"/>
      <c r="M537" s="74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</row>
    <row r="538" spans="1:30" ht="15.75" customHeight="1" x14ac:dyDescent="0.2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74"/>
      <c r="M538" s="74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</row>
    <row r="539" spans="1:30" ht="15.75" customHeight="1" x14ac:dyDescent="0.2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74"/>
      <c r="M539" s="74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</row>
    <row r="540" spans="1:30" ht="15.75" customHeight="1" x14ac:dyDescent="0.2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74"/>
      <c r="M540" s="74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</row>
    <row r="541" spans="1:30" ht="15.75" customHeight="1" x14ac:dyDescent="0.2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74"/>
      <c r="M541" s="74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</row>
    <row r="542" spans="1:30" ht="15.75" customHeight="1" x14ac:dyDescent="0.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74"/>
      <c r="M542" s="74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</row>
    <row r="543" spans="1:30" ht="15.75" customHeight="1" x14ac:dyDescent="0.2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74"/>
      <c r="M543" s="74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</row>
    <row r="544" spans="1:30" ht="15.75" customHeight="1" x14ac:dyDescent="0.2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74"/>
      <c r="M544" s="74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</row>
    <row r="545" spans="1:30" ht="15.75" customHeight="1" x14ac:dyDescent="0.2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74"/>
      <c r="M545" s="74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</row>
    <row r="546" spans="1:30" ht="15.75" customHeight="1" x14ac:dyDescent="0.2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74"/>
      <c r="M546" s="74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</row>
    <row r="547" spans="1:30" ht="15.75" customHeight="1" x14ac:dyDescent="0.2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74"/>
      <c r="M547" s="74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</row>
    <row r="548" spans="1:30" ht="15.75" customHeight="1" x14ac:dyDescent="0.2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74"/>
      <c r="M548" s="74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</row>
    <row r="549" spans="1:30" ht="15.75" customHeight="1" x14ac:dyDescent="0.2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74"/>
      <c r="M549" s="74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</row>
    <row r="550" spans="1:30" ht="15.75" customHeight="1" x14ac:dyDescent="0.2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74"/>
      <c r="M550" s="74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</row>
    <row r="551" spans="1:30" ht="15.75" customHeight="1" x14ac:dyDescent="0.2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74"/>
      <c r="M551" s="74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</row>
    <row r="552" spans="1:30" ht="15.75" customHeight="1" x14ac:dyDescent="0.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74"/>
      <c r="M552" s="74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</row>
    <row r="553" spans="1:30" ht="15.75" customHeight="1" x14ac:dyDescent="0.2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74"/>
      <c r="M553" s="74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</row>
    <row r="554" spans="1:30" ht="15.75" customHeight="1" x14ac:dyDescent="0.2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74"/>
      <c r="M554" s="74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</row>
    <row r="555" spans="1:30" ht="15.75" customHeight="1" x14ac:dyDescent="0.2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74"/>
      <c r="M555" s="74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</row>
    <row r="556" spans="1:30" ht="15.75" customHeight="1" x14ac:dyDescent="0.2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74"/>
      <c r="M556" s="74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</row>
    <row r="557" spans="1:30" ht="15.75" customHeight="1" x14ac:dyDescent="0.2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74"/>
      <c r="M557" s="74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</row>
    <row r="558" spans="1:30" ht="15.75" customHeight="1" x14ac:dyDescent="0.2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74"/>
      <c r="M558" s="74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</row>
    <row r="559" spans="1:30" ht="15.75" customHeight="1" x14ac:dyDescent="0.2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74"/>
      <c r="M559" s="74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</row>
    <row r="560" spans="1:30" ht="15.75" customHeight="1" x14ac:dyDescent="0.2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74"/>
      <c r="M560" s="74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</row>
    <row r="561" spans="1:30" ht="15.75" customHeight="1" x14ac:dyDescent="0.2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74"/>
      <c r="M561" s="74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</row>
    <row r="562" spans="1:30" ht="15.75" customHeight="1" x14ac:dyDescent="0.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74"/>
      <c r="M562" s="74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</row>
    <row r="563" spans="1:30" ht="15.75" customHeight="1" x14ac:dyDescent="0.2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74"/>
      <c r="M563" s="74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</row>
    <row r="564" spans="1:30" ht="15.75" customHeight="1" x14ac:dyDescent="0.2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74"/>
      <c r="M564" s="74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</row>
    <row r="565" spans="1:30" ht="15.75" customHeight="1" x14ac:dyDescent="0.2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74"/>
      <c r="M565" s="74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</row>
    <row r="566" spans="1:30" ht="15.75" customHeight="1" x14ac:dyDescent="0.2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74"/>
      <c r="M566" s="74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</row>
    <row r="567" spans="1:30" ht="15.75" customHeight="1" x14ac:dyDescent="0.2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74"/>
      <c r="M567" s="74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</row>
    <row r="568" spans="1:30" ht="15.75" customHeight="1" x14ac:dyDescent="0.2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74"/>
      <c r="M568" s="74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</row>
    <row r="569" spans="1:30" ht="15.75" customHeight="1" x14ac:dyDescent="0.2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74"/>
      <c r="M569" s="74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</row>
    <row r="570" spans="1:30" ht="15.75" customHeight="1" x14ac:dyDescent="0.2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74"/>
      <c r="M570" s="74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</row>
    <row r="571" spans="1:30" ht="15.75" customHeight="1" x14ac:dyDescent="0.2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74"/>
      <c r="M571" s="74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</row>
    <row r="572" spans="1:30" ht="15.75" customHeight="1" x14ac:dyDescent="0.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74"/>
      <c r="M572" s="74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</row>
    <row r="573" spans="1:30" ht="15.75" customHeight="1" x14ac:dyDescent="0.2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74"/>
      <c r="M573" s="74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</row>
    <row r="574" spans="1:30" ht="15.75" customHeight="1" x14ac:dyDescent="0.2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74"/>
      <c r="M574" s="74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</row>
    <row r="575" spans="1:30" ht="15.75" customHeight="1" x14ac:dyDescent="0.2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74"/>
      <c r="M575" s="74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</row>
    <row r="576" spans="1:30" ht="15.75" customHeight="1" x14ac:dyDescent="0.2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74"/>
      <c r="M576" s="74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</row>
    <row r="577" spans="1:30" ht="15.75" customHeight="1" x14ac:dyDescent="0.2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74"/>
      <c r="M577" s="74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</row>
    <row r="578" spans="1:30" ht="15.75" customHeight="1" x14ac:dyDescent="0.2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74"/>
      <c r="M578" s="74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</row>
    <row r="579" spans="1:30" ht="15.75" customHeight="1" x14ac:dyDescent="0.2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74"/>
      <c r="M579" s="74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</row>
    <row r="580" spans="1:30" ht="15.75" customHeight="1" x14ac:dyDescent="0.2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74"/>
      <c r="M580" s="74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</row>
    <row r="581" spans="1:30" ht="15.75" customHeight="1" x14ac:dyDescent="0.2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74"/>
      <c r="M581" s="74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</row>
    <row r="582" spans="1:30" ht="15.75" customHeight="1" x14ac:dyDescent="0.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74"/>
      <c r="M582" s="74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</row>
    <row r="583" spans="1:30" ht="15.75" customHeight="1" x14ac:dyDescent="0.2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74"/>
      <c r="M583" s="74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</row>
    <row r="584" spans="1:30" ht="15.75" customHeight="1" x14ac:dyDescent="0.2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74"/>
      <c r="M584" s="74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</row>
    <row r="585" spans="1:30" ht="15.75" customHeight="1" x14ac:dyDescent="0.2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74"/>
      <c r="M585" s="74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</row>
    <row r="586" spans="1:30" ht="15.75" customHeight="1" x14ac:dyDescent="0.2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74"/>
      <c r="M586" s="74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</row>
    <row r="587" spans="1:30" ht="15.75" customHeight="1" x14ac:dyDescent="0.2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74"/>
      <c r="M587" s="74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</row>
    <row r="588" spans="1:30" ht="15.75" customHeight="1" x14ac:dyDescent="0.2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74"/>
      <c r="M588" s="74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</row>
    <row r="589" spans="1:30" ht="15.75" customHeight="1" x14ac:dyDescent="0.2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74"/>
      <c r="M589" s="74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</row>
    <row r="590" spans="1:30" ht="15.75" customHeight="1" x14ac:dyDescent="0.2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74"/>
      <c r="M590" s="74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</row>
    <row r="591" spans="1:30" ht="15.75" customHeight="1" x14ac:dyDescent="0.2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74"/>
      <c r="M591" s="74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</row>
    <row r="592" spans="1:30" ht="15.75" customHeight="1" x14ac:dyDescent="0.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74"/>
      <c r="M592" s="74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</row>
    <row r="593" spans="1:30" ht="15.75" customHeight="1" x14ac:dyDescent="0.2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74"/>
      <c r="M593" s="74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</row>
    <row r="594" spans="1:30" ht="15.75" customHeight="1" x14ac:dyDescent="0.2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74"/>
      <c r="M594" s="74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</row>
    <row r="595" spans="1:30" ht="15.75" customHeight="1" x14ac:dyDescent="0.2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74"/>
      <c r="M595" s="74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</row>
    <row r="596" spans="1:30" ht="15.75" customHeight="1" x14ac:dyDescent="0.2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74"/>
      <c r="M596" s="74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</row>
    <row r="597" spans="1:30" ht="15.75" customHeight="1" x14ac:dyDescent="0.2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74"/>
      <c r="M597" s="74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</row>
    <row r="598" spans="1:30" ht="15.75" customHeight="1" x14ac:dyDescent="0.2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74"/>
      <c r="M598" s="74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</row>
    <row r="599" spans="1:30" ht="15.75" customHeight="1" x14ac:dyDescent="0.2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74"/>
      <c r="M599" s="74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</row>
    <row r="600" spans="1:30" ht="15.75" customHeight="1" x14ac:dyDescent="0.2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74"/>
      <c r="M600" s="74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</row>
    <row r="601" spans="1:30" ht="15.75" customHeight="1" x14ac:dyDescent="0.2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74"/>
      <c r="M601" s="74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</row>
    <row r="602" spans="1:30" ht="15.75" customHeight="1" x14ac:dyDescent="0.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74"/>
      <c r="M602" s="74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</row>
    <row r="603" spans="1:30" ht="15.75" customHeight="1" x14ac:dyDescent="0.2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74"/>
      <c r="M603" s="74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</row>
    <row r="604" spans="1:30" ht="15.75" customHeight="1" x14ac:dyDescent="0.2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74"/>
      <c r="M604" s="74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</row>
    <row r="605" spans="1:30" ht="15.75" customHeight="1" x14ac:dyDescent="0.2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74"/>
      <c r="M605" s="74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</row>
    <row r="606" spans="1:30" ht="15.75" customHeight="1" x14ac:dyDescent="0.2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74"/>
      <c r="M606" s="74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</row>
    <row r="607" spans="1:30" ht="15.75" customHeight="1" x14ac:dyDescent="0.2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74"/>
      <c r="M607" s="74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</row>
    <row r="608" spans="1:30" ht="15.75" customHeight="1" x14ac:dyDescent="0.2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74"/>
      <c r="M608" s="74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</row>
    <row r="609" spans="1:30" ht="15.75" customHeight="1" x14ac:dyDescent="0.2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74"/>
      <c r="M609" s="74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</row>
    <row r="610" spans="1:30" ht="15.75" customHeight="1" x14ac:dyDescent="0.2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74"/>
      <c r="M610" s="74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</row>
    <row r="611" spans="1:30" ht="15.75" customHeight="1" x14ac:dyDescent="0.2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74"/>
      <c r="M611" s="74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</row>
    <row r="612" spans="1:30" ht="15.75" customHeight="1" x14ac:dyDescent="0.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74"/>
      <c r="M612" s="74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</row>
    <row r="613" spans="1:30" ht="15.75" customHeight="1" x14ac:dyDescent="0.2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74"/>
      <c r="M613" s="74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</row>
    <row r="614" spans="1:30" ht="15.75" customHeight="1" x14ac:dyDescent="0.2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74"/>
      <c r="M614" s="74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</row>
    <row r="615" spans="1:30" ht="15.75" customHeight="1" x14ac:dyDescent="0.2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74"/>
      <c r="M615" s="74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</row>
    <row r="616" spans="1:30" ht="15.75" customHeight="1" x14ac:dyDescent="0.2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74"/>
      <c r="M616" s="74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</row>
    <row r="617" spans="1:30" ht="15.75" customHeight="1" x14ac:dyDescent="0.2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74"/>
      <c r="M617" s="74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</row>
    <row r="618" spans="1:30" ht="15.75" customHeight="1" x14ac:dyDescent="0.2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74"/>
      <c r="M618" s="74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</row>
    <row r="619" spans="1:30" ht="15.75" customHeight="1" x14ac:dyDescent="0.2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74"/>
      <c r="M619" s="74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</row>
    <row r="620" spans="1:30" ht="15.75" customHeight="1" x14ac:dyDescent="0.2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74"/>
      <c r="M620" s="74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</row>
    <row r="621" spans="1:30" ht="15.75" customHeight="1" x14ac:dyDescent="0.2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74"/>
      <c r="M621" s="74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</row>
    <row r="622" spans="1:30" ht="15.75" customHeight="1" x14ac:dyDescent="0.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74"/>
      <c r="M622" s="74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</row>
    <row r="623" spans="1:30" ht="15.75" customHeight="1" x14ac:dyDescent="0.2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74"/>
      <c r="M623" s="74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</row>
    <row r="624" spans="1:30" ht="15.75" customHeight="1" x14ac:dyDescent="0.2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74"/>
      <c r="M624" s="74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</row>
    <row r="625" spans="1:30" ht="15.75" customHeight="1" x14ac:dyDescent="0.2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74"/>
      <c r="M625" s="74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</row>
    <row r="626" spans="1:30" ht="15.75" customHeight="1" x14ac:dyDescent="0.2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74"/>
      <c r="M626" s="74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</row>
    <row r="627" spans="1:30" ht="15.75" customHeight="1" x14ac:dyDescent="0.2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74"/>
      <c r="M627" s="74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</row>
    <row r="628" spans="1:30" ht="15.75" customHeight="1" x14ac:dyDescent="0.2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74"/>
      <c r="M628" s="74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</row>
    <row r="629" spans="1:30" ht="15.75" customHeight="1" x14ac:dyDescent="0.2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74"/>
      <c r="M629" s="74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</row>
    <row r="630" spans="1:30" ht="15.75" customHeight="1" x14ac:dyDescent="0.2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74"/>
      <c r="M630" s="74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</row>
    <row r="631" spans="1:30" ht="15.75" customHeight="1" x14ac:dyDescent="0.2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74"/>
      <c r="M631" s="74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</row>
    <row r="632" spans="1:30" ht="15.75" customHeight="1" x14ac:dyDescent="0.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74"/>
      <c r="M632" s="74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</row>
    <row r="633" spans="1:30" ht="15.75" customHeight="1" x14ac:dyDescent="0.2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74"/>
      <c r="M633" s="74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</row>
    <row r="634" spans="1:30" ht="15.75" customHeight="1" x14ac:dyDescent="0.2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74"/>
      <c r="M634" s="74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</row>
    <row r="635" spans="1:30" ht="15.75" customHeight="1" x14ac:dyDescent="0.2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74"/>
      <c r="M635" s="74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</row>
    <row r="636" spans="1:30" ht="15.75" customHeight="1" x14ac:dyDescent="0.2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74"/>
      <c r="M636" s="74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</row>
    <row r="637" spans="1:30" ht="15.75" customHeight="1" x14ac:dyDescent="0.2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74"/>
      <c r="M637" s="74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</row>
    <row r="638" spans="1:30" ht="15.75" customHeight="1" x14ac:dyDescent="0.2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74"/>
      <c r="M638" s="74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</row>
    <row r="639" spans="1:30" ht="15.75" customHeight="1" x14ac:dyDescent="0.2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74"/>
      <c r="M639" s="74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</row>
    <row r="640" spans="1:30" ht="15.75" customHeight="1" x14ac:dyDescent="0.2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74"/>
      <c r="M640" s="74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</row>
    <row r="641" spans="1:30" ht="15.75" customHeight="1" x14ac:dyDescent="0.2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74"/>
      <c r="M641" s="74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</row>
    <row r="642" spans="1:30" ht="15.75" customHeight="1" x14ac:dyDescent="0.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74"/>
      <c r="M642" s="74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</row>
    <row r="643" spans="1:30" ht="15.75" customHeight="1" x14ac:dyDescent="0.2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74"/>
      <c r="M643" s="74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</row>
    <row r="644" spans="1:30" ht="15.75" customHeight="1" x14ac:dyDescent="0.2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74"/>
      <c r="M644" s="74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</row>
    <row r="645" spans="1:30" ht="15.75" customHeight="1" x14ac:dyDescent="0.2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74"/>
      <c r="M645" s="74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</row>
    <row r="646" spans="1:30" ht="15.75" customHeight="1" x14ac:dyDescent="0.2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74"/>
      <c r="M646" s="74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</row>
    <row r="647" spans="1:30" ht="15.75" customHeight="1" x14ac:dyDescent="0.2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74"/>
      <c r="M647" s="74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</row>
    <row r="648" spans="1:30" ht="15.75" customHeight="1" x14ac:dyDescent="0.2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74"/>
      <c r="M648" s="74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</row>
    <row r="649" spans="1:30" ht="15.75" customHeight="1" x14ac:dyDescent="0.2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74"/>
      <c r="M649" s="74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</row>
    <row r="650" spans="1:30" ht="15.75" customHeight="1" x14ac:dyDescent="0.2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74"/>
      <c r="M650" s="74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</row>
    <row r="651" spans="1:30" ht="15.75" customHeight="1" x14ac:dyDescent="0.2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74"/>
      <c r="M651" s="74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</row>
    <row r="652" spans="1:30" ht="15.75" customHeight="1" x14ac:dyDescent="0.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74"/>
      <c r="M652" s="74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</row>
    <row r="653" spans="1:30" ht="15.75" customHeight="1" x14ac:dyDescent="0.2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74"/>
      <c r="M653" s="74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</row>
    <row r="654" spans="1:30" ht="15.75" customHeight="1" x14ac:dyDescent="0.2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74"/>
      <c r="M654" s="74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</row>
    <row r="655" spans="1:30" ht="15.75" customHeight="1" x14ac:dyDescent="0.2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74"/>
      <c r="M655" s="74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</row>
    <row r="656" spans="1:30" ht="15.75" customHeight="1" x14ac:dyDescent="0.2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74"/>
      <c r="M656" s="74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</row>
    <row r="657" spans="1:30" ht="15.75" customHeight="1" x14ac:dyDescent="0.2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74"/>
      <c r="M657" s="74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</row>
    <row r="658" spans="1:30" ht="15.75" customHeight="1" x14ac:dyDescent="0.2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74"/>
      <c r="M658" s="74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</row>
    <row r="659" spans="1:30" ht="15.75" customHeight="1" x14ac:dyDescent="0.2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74"/>
      <c r="M659" s="74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</row>
    <row r="660" spans="1:30" ht="15.75" customHeight="1" x14ac:dyDescent="0.2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74"/>
      <c r="M660" s="74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</row>
    <row r="661" spans="1:30" ht="15.75" customHeight="1" x14ac:dyDescent="0.2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74"/>
      <c r="M661" s="74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</row>
    <row r="662" spans="1:30" ht="15.75" customHeight="1" x14ac:dyDescent="0.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74"/>
      <c r="M662" s="74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</row>
    <row r="663" spans="1:30" ht="15.75" customHeight="1" x14ac:dyDescent="0.2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74"/>
      <c r="M663" s="74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</row>
    <row r="664" spans="1:30" ht="15.75" customHeight="1" x14ac:dyDescent="0.2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74"/>
      <c r="M664" s="74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</row>
    <row r="665" spans="1:30" ht="15.75" customHeight="1" x14ac:dyDescent="0.2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74"/>
      <c r="M665" s="74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</row>
    <row r="666" spans="1:30" ht="15.75" customHeight="1" x14ac:dyDescent="0.2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74"/>
      <c r="M666" s="74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</row>
    <row r="667" spans="1:30" ht="15.75" customHeight="1" x14ac:dyDescent="0.2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74"/>
      <c r="M667" s="74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</row>
    <row r="668" spans="1:30" ht="15.75" customHeight="1" x14ac:dyDescent="0.2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74"/>
      <c r="M668" s="74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</row>
    <row r="669" spans="1:30" ht="15.75" customHeight="1" x14ac:dyDescent="0.2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74"/>
      <c r="M669" s="74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</row>
    <row r="670" spans="1:30" ht="15.75" customHeight="1" x14ac:dyDescent="0.2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74"/>
      <c r="M670" s="74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</row>
    <row r="671" spans="1:30" ht="15.75" customHeight="1" x14ac:dyDescent="0.2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74"/>
      <c r="M671" s="74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</row>
    <row r="672" spans="1:30" ht="15.75" customHeight="1" x14ac:dyDescent="0.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74"/>
      <c r="M672" s="74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</row>
    <row r="673" spans="1:30" ht="15.75" customHeight="1" x14ac:dyDescent="0.2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74"/>
      <c r="M673" s="74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</row>
    <row r="674" spans="1:30" ht="15.75" customHeight="1" x14ac:dyDescent="0.2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74"/>
      <c r="M674" s="74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</row>
    <row r="675" spans="1:30" ht="15.75" customHeight="1" x14ac:dyDescent="0.2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74"/>
      <c r="M675" s="74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</row>
    <row r="676" spans="1:30" ht="15.75" customHeight="1" x14ac:dyDescent="0.2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74"/>
      <c r="M676" s="74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</row>
    <row r="677" spans="1:30" ht="15.75" customHeight="1" x14ac:dyDescent="0.2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74"/>
      <c r="M677" s="74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</row>
    <row r="678" spans="1:30" ht="15.75" customHeight="1" x14ac:dyDescent="0.2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74"/>
      <c r="M678" s="74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</row>
    <row r="679" spans="1:30" ht="15.75" customHeight="1" x14ac:dyDescent="0.2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74"/>
      <c r="M679" s="74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</row>
    <row r="680" spans="1:30" ht="15.75" customHeight="1" x14ac:dyDescent="0.2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74"/>
      <c r="M680" s="74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</row>
    <row r="681" spans="1:30" ht="15.75" customHeight="1" x14ac:dyDescent="0.2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74"/>
      <c r="M681" s="74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</row>
    <row r="682" spans="1:30" ht="15.75" customHeight="1" x14ac:dyDescent="0.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74"/>
      <c r="M682" s="74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</row>
    <row r="683" spans="1:30" ht="15.75" customHeight="1" x14ac:dyDescent="0.2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74"/>
      <c r="M683" s="74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</row>
    <row r="684" spans="1:30" ht="15.75" customHeight="1" x14ac:dyDescent="0.2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74"/>
      <c r="M684" s="74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</row>
    <row r="685" spans="1:30" ht="15.75" customHeight="1" x14ac:dyDescent="0.2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74"/>
      <c r="M685" s="74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</row>
    <row r="686" spans="1:30" ht="15.75" customHeight="1" x14ac:dyDescent="0.2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74"/>
      <c r="M686" s="74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</row>
    <row r="687" spans="1:30" ht="15.75" customHeight="1" x14ac:dyDescent="0.2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74"/>
      <c r="M687" s="74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</row>
    <row r="688" spans="1:30" ht="15.75" customHeight="1" x14ac:dyDescent="0.2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74"/>
      <c r="M688" s="74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</row>
    <row r="689" spans="1:30" ht="15.75" customHeight="1" x14ac:dyDescent="0.2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74"/>
      <c r="M689" s="74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</row>
    <row r="690" spans="1:30" ht="15.75" customHeight="1" x14ac:dyDescent="0.2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74"/>
      <c r="M690" s="74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</row>
    <row r="691" spans="1:30" ht="15.75" customHeight="1" x14ac:dyDescent="0.2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74"/>
      <c r="M691" s="74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</row>
    <row r="692" spans="1:30" ht="15.75" customHeight="1" x14ac:dyDescent="0.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74"/>
      <c r="M692" s="74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</row>
    <row r="693" spans="1:30" ht="15.75" customHeight="1" x14ac:dyDescent="0.2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74"/>
      <c r="M693" s="74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</row>
    <row r="694" spans="1:30" ht="15.75" customHeight="1" x14ac:dyDescent="0.2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74"/>
      <c r="M694" s="74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</row>
    <row r="695" spans="1:30" ht="15.75" customHeight="1" x14ac:dyDescent="0.2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74"/>
      <c r="M695" s="74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</row>
    <row r="696" spans="1:30" ht="15.75" customHeight="1" x14ac:dyDescent="0.2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74"/>
      <c r="M696" s="74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</row>
    <row r="697" spans="1:30" ht="15.75" customHeight="1" x14ac:dyDescent="0.2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74"/>
      <c r="M697" s="74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</row>
    <row r="698" spans="1:30" ht="15.75" customHeight="1" x14ac:dyDescent="0.2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74"/>
      <c r="M698" s="74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</row>
    <row r="699" spans="1:30" ht="15.75" customHeight="1" x14ac:dyDescent="0.2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74"/>
      <c r="M699" s="74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</row>
    <row r="700" spans="1:30" ht="15.75" customHeight="1" x14ac:dyDescent="0.2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74"/>
      <c r="M700" s="74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</row>
    <row r="701" spans="1:30" ht="15.75" customHeight="1" x14ac:dyDescent="0.2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74"/>
      <c r="M701" s="74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</row>
    <row r="702" spans="1:30" ht="15.75" customHeight="1" x14ac:dyDescent="0.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74"/>
      <c r="M702" s="74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</row>
    <row r="703" spans="1:30" ht="15.75" customHeight="1" x14ac:dyDescent="0.2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74"/>
      <c r="M703" s="74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</row>
    <row r="704" spans="1:30" ht="15.75" customHeight="1" x14ac:dyDescent="0.2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74"/>
      <c r="M704" s="74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</row>
    <row r="705" spans="1:30" ht="15.75" customHeight="1" x14ac:dyDescent="0.2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74"/>
      <c r="M705" s="74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</row>
    <row r="706" spans="1:30" ht="15.75" customHeight="1" x14ac:dyDescent="0.2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74"/>
      <c r="M706" s="74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</row>
    <row r="707" spans="1:30" ht="15.75" customHeight="1" x14ac:dyDescent="0.2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74"/>
      <c r="M707" s="74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</row>
    <row r="708" spans="1:30" ht="15.75" customHeight="1" x14ac:dyDescent="0.2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74"/>
      <c r="M708" s="74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</row>
    <row r="709" spans="1:30" ht="15.75" customHeight="1" x14ac:dyDescent="0.2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74"/>
      <c r="M709" s="74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</row>
    <row r="710" spans="1:30" ht="15.75" customHeight="1" x14ac:dyDescent="0.2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74"/>
      <c r="M710" s="74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</row>
    <row r="711" spans="1:30" ht="15.75" customHeight="1" x14ac:dyDescent="0.2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74"/>
      <c r="M711" s="74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</row>
    <row r="712" spans="1:30" ht="15.75" customHeight="1" x14ac:dyDescent="0.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74"/>
      <c r="M712" s="74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</row>
    <row r="713" spans="1:30" ht="15.75" customHeight="1" x14ac:dyDescent="0.2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74"/>
      <c r="M713" s="74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</row>
    <row r="714" spans="1:30" ht="15.75" customHeight="1" x14ac:dyDescent="0.2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74"/>
      <c r="M714" s="74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</row>
    <row r="715" spans="1:30" ht="15.75" customHeight="1" x14ac:dyDescent="0.2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74"/>
      <c r="M715" s="74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</row>
    <row r="716" spans="1:30" ht="15.75" customHeight="1" x14ac:dyDescent="0.2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74"/>
      <c r="M716" s="74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</row>
    <row r="717" spans="1:30" ht="15.75" customHeight="1" x14ac:dyDescent="0.2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74"/>
      <c r="M717" s="74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</row>
    <row r="718" spans="1:30" ht="15.75" customHeight="1" x14ac:dyDescent="0.2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74"/>
      <c r="M718" s="74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</row>
    <row r="719" spans="1:30" ht="15.75" customHeight="1" x14ac:dyDescent="0.2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74"/>
      <c r="M719" s="74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</row>
    <row r="720" spans="1:30" ht="15.75" customHeight="1" x14ac:dyDescent="0.2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74"/>
      <c r="M720" s="74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</row>
    <row r="721" spans="1:30" ht="15.75" customHeight="1" x14ac:dyDescent="0.2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74"/>
      <c r="M721" s="74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</row>
    <row r="722" spans="1:30" ht="15.75" customHeight="1" x14ac:dyDescent="0.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74"/>
      <c r="M722" s="74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</row>
    <row r="723" spans="1:30" ht="15.75" customHeight="1" x14ac:dyDescent="0.2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74"/>
      <c r="M723" s="74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</row>
    <row r="724" spans="1:30" ht="15.75" customHeight="1" x14ac:dyDescent="0.2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74"/>
      <c r="M724" s="74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</row>
    <row r="725" spans="1:30" ht="15.75" customHeight="1" x14ac:dyDescent="0.2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74"/>
      <c r="M725" s="74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</row>
    <row r="726" spans="1:30" ht="15.75" customHeight="1" x14ac:dyDescent="0.2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74"/>
      <c r="M726" s="74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</row>
    <row r="727" spans="1:30" ht="15.75" customHeight="1" x14ac:dyDescent="0.2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74"/>
      <c r="M727" s="74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</row>
    <row r="728" spans="1:30" ht="15.75" customHeight="1" x14ac:dyDescent="0.2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74"/>
      <c r="M728" s="74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</row>
    <row r="729" spans="1:30" ht="15.75" customHeight="1" x14ac:dyDescent="0.2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74"/>
      <c r="M729" s="74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</row>
    <row r="730" spans="1:30" ht="15.75" customHeight="1" x14ac:dyDescent="0.2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74"/>
      <c r="M730" s="74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</row>
    <row r="731" spans="1:30" ht="15.75" customHeight="1" x14ac:dyDescent="0.2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74"/>
      <c r="M731" s="74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</row>
    <row r="732" spans="1:30" ht="15.75" customHeight="1" x14ac:dyDescent="0.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74"/>
      <c r="M732" s="74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</row>
    <row r="733" spans="1:30" ht="15.75" customHeight="1" x14ac:dyDescent="0.2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74"/>
      <c r="M733" s="74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</row>
    <row r="734" spans="1:30" ht="15.75" customHeight="1" x14ac:dyDescent="0.2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74"/>
      <c r="M734" s="74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</row>
    <row r="735" spans="1:30" ht="15.75" customHeight="1" x14ac:dyDescent="0.2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74"/>
      <c r="M735" s="74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</row>
    <row r="736" spans="1:30" ht="15.75" customHeight="1" x14ac:dyDescent="0.2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74"/>
      <c r="M736" s="74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</row>
    <row r="737" spans="1:30" ht="15.75" customHeight="1" x14ac:dyDescent="0.2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74"/>
      <c r="M737" s="74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</row>
    <row r="738" spans="1:30" ht="15.75" customHeight="1" x14ac:dyDescent="0.2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74"/>
      <c r="M738" s="74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</row>
    <row r="739" spans="1:30" ht="15.75" customHeight="1" x14ac:dyDescent="0.2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74"/>
      <c r="M739" s="74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</row>
    <row r="740" spans="1:30" ht="15.75" customHeight="1" x14ac:dyDescent="0.2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74"/>
      <c r="M740" s="74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</row>
    <row r="741" spans="1:30" ht="15.75" customHeight="1" x14ac:dyDescent="0.2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74"/>
      <c r="M741" s="74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</row>
    <row r="742" spans="1:30" ht="15.75" customHeight="1" x14ac:dyDescent="0.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74"/>
      <c r="M742" s="74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</row>
    <row r="743" spans="1:30" ht="15.75" customHeight="1" x14ac:dyDescent="0.2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74"/>
      <c r="M743" s="74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</row>
    <row r="744" spans="1:30" ht="15.75" customHeight="1" x14ac:dyDescent="0.2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74"/>
      <c r="M744" s="74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</row>
    <row r="745" spans="1:30" ht="15.75" customHeight="1" x14ac:dyDescent="0.2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74"/>
      <c r="M745" s="74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</row>
    <row r="746" spans="1:30" ht="15.75" customHeight="1" x14ac:dyDescent="0.2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74"/>
      <c r="M746" s="74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</row>
    <row r="747" spans="1:30" ht="15.75" customHeight="1" x14ac:dyDescent="0.2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74"/>
      <c r="M747" s="74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</row>
    <row r="748" spans="1:30" ht="15.75" customHeight="1" x14ac:dyDescent="0.2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74"/>
      <c r="M748" s="74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</row>
    <row r="749" spans="1:30" ht="15.75" customHeight="1" x14ac:dyDescent="0.2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74"/>
      <c r="M749" s="74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</row>
    <row r="750" spans="1:30" ht="15.75" customHeight="1" x14ac:dyDescent="0.2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74"/>
      <c r="M750" s="74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</row>
    <row r="751" spans="1:30" ht="15.75" customHeight="1" x14ac:dyDescent="0.2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74"/>
      <c r="M751" s="74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</row>
    <row r="752" spans="1:30" ht="15.75" customHeight="1" x14ac:dyDescent="0.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74"/>
      <c r="M752" s="74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</row>
    <row r="753" spans="1:30" ht="15.75" customHeight="1" x14ac:dyDescent="0.2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74"/>
      <c r="M753" s="74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</row>
    <row r="754" spans="1:30" ht="15.75" customHeight="1" x14ac:dyDescent="0.2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74"/>
      <c r="M754" s="74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</row>
    <row r="755" spans="1:30" ht="15.75" customHeight="1" x14ac:dyDescent="0.2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74"/>
      <c r="M755" s="74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</row>
    <row r="756" spans="1:30" ht="15.75" customHeight="1" x14ac:dyDescent="0.2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74"/>
      <c r="M756" s="74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</row>
    <row r="757" spans="1:30" ht="15.75" customHeight="1" x14ac:dyDescent="0.2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74"/>
      <c r="M757" s="74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</row>
    <row r="758" spans="1:30" ht="15.75" customHeight="1" x14ac:dyDescent="0.2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74"/>
      <c r="M758" s="74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</row>
    <row r="759" spans="1:30" ht="15.75" customHeight="1" x14ac:dyDescent="0.2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74"/>
      <c r="M759" s="74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</row>
    <row r="760" spans="1:30" ht="15.75" customHeight="1" x14ac:dyDescent="0.2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74"/>
      <c r="M760" s="74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</row>
    <row r="761" spans="1:30" ht="15.75" customHeight="1" x14ac:dyDescent="0.2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74"/>
      <c r="M761" s="74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</row>
    <row r="762" spans="1:30" ht="15.75" customHeight="1" x14ac:dyDescent="0.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74"/>
      <c r="M762" s="74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</row>
    <row r="763" spans="1:30" ht="15.75" customHeight="1" x14ac:dyDescent="0.2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74"/>
      <c r="M763" s="74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</row>
    <row r="764" spans="1:30" ht="15.75" customHeight="1" x14ac:dyDescent="0.2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74"/>
      <c r="M764" s="74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</row>
    <row r="765" spans="1:30" ht="15.75" customHeight="1" x14ac:dyDescent="0.2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74"/>
      <c r="M765" s="74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</row>
    <row r="766" spans="1:30" ht="15.75" customHeight="1" x14ac:dyDescent="0.2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74"/>
      <c r="M766" s="74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</row>
    <row r="767" spans="1:30" ht="15.75" customHeight="1" x14ac:dyDescent="0.2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74"/>
      <c r="M767" s="74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</row>
    <row r="768" spans="1:30" ht="15.75" customHeight="1" x14ac:dyDescent="0.2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74"/>
      <c r="M768" s="74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</row>
    <row r="769" spans="1:30" ht="15.75" customHeight="1" x14ac:dyDescent="0.2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74"/>
      <c r="M769" s="74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</row>
    <row r="770" spans="1:30" ht="15.75" customHeight="1" x14ac:dyDescent="0.2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74"/>
      <c r="M770" s="74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</row>
    <row r="771" spans="1:30" ht="15.75" customHeight="1" x14ac:dyDescent="0.2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74"/>
      <c r="M771" s="74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</row>
    <row r="772" spans="1:30" ht="15.75" customHeight="1" x14ac:dyDescent="0.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74"/>
      <c r="M772" s="74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</row>
    <row r="773" spans="1:30" ht="15.75" customHeight="1" x14ac:dyDescent="0.2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74"/>
      <c r="M773" s="74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</row>
    <row r="774" spans="1:30" ht="15.75" customHeight="1" x14ac:dyDescent="0.2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74"/>
      <c r="M774" s="74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</row>
    <row r="775" spans="1:30" ht="15.75" customHeight="1" x14ac:dyDescent="0.2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74"/>
      <c r="M775" s="74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</row>
    <row r="776" spans="1:30" ht="15.75" customHeight="1" x14ac:dyDescent="0.2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74"/>
      <c r="M776" s="74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</row>
    <row r="777" spans="1:30" ht="15.75" customHeight="1" x14ac:dyDescent="0.2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74"/>
      <c r="M777" s="74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</row>
    <row r="778" spans="1:30" ht="15.75" customHeight="1" x14ac:dyDescent="0.2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74"/>
      <c r="M778" s="74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</row>
    <row r="779" spans="1:30" ht="15.75" customHeight="1" x14ac:dyDescent="0.2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74"/>
      <c r="M779" s="74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</row>
    <row r="780" spans="1:30" ht="15.75" customHeight="1" x14ac:dyDescent="0.2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74"/>
      <c r="M780" s="74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</row>
    <row r="781" spans="1:30" ht="15.75" customHeight="1" x14ac:dyDescent="0.2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74"/>
      <c r="M781" s="74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</row>
    <row r="782" spans="1:30" ht="15.75" customHeight="1" x14ac:dyDescent="0.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74"/>
      <c r="M782" s="74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</row>
    <row r="783" spans="1:30" ht="15.75" customHeight="1" x14ac:dyDescent="0.2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74"/>
      <c r="M783" s="74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</row>
    <row r="784" spans="1:30" ht="15.75" customHeight="1" x14ac:dyDescent="0.2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74"/>
      <c r="M784" s="74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</row>
    <row r="785" spans="1:30" ht="15.75" customHeight="1" x14ac:dyDescent="0.2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74"/>
      <c r="M785" s="74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</row>
    <row r="786" spans="1:30" ht="15.75" customHeight="1" x14ac:dyDescent="0.2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74"/>
      <c r="M786" s="74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</row>
    <row r="787" spans="1:30" ht="15.75" customHeight="1" x14ac:dyDescent="0.2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74"/>
      <c r="M787" s="74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</row>
    <row r="788" spans="1:30" ht="15.75" customHeight="1" x14ac:dyDescent="0.2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74"/>
      <c r="M788" s="74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</row>
    <row r="789" spans="1:30" ht="15.75" customHeight="1" x14ac:dyDescent="0.2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74"/>
      <c r="M789" s="74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</row>
    <row r="790" spans="1:30" ht="15.75" customHeight="1" x14ac:dyDescent="0.2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74"/>
      <c r="M790" s="74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</row>
    <row r="791" spans="1:30" ht="15.75" customHeight="1" x14ac:dyDescent="0.2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74"/>
      <c r="M791" s="74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</row>
    <row r="792" spans="1:30" ht="15.75" customHeight="1" x14ac:dyDescent="0.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74"/>
      <c r="M792" s="74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</row>
    <row r="793" spans="1:30" ht="15.75" customHeight="1" x14ac:dyDescent="0.2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74"/>
      <c r="M793" s="74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</row>
    <row r="794" spans="1:30" ht="15.75" customHeight="1" x14ac:dyDescent="0.2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74"/>
      <c r="M794" s="74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</row>
    <row r="795" spans="1:30" ht="15.75" customHeight="1" x14ac:dyDescent="0.2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74"/>
      <c r="M795" s="74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</row>
    <row r="796" spans="1:30" ht="15.75" customHeight="1" x14ac:dyDescent="0.2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74"/>
      <c r="M796" s="74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</row>
    <row r="797" spans="1:30" ht="15.75" customHeight="1" x14ac:dyDescent="0.2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74"/>
      <c r="M797" s="74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</row>
    <row r="798" spans="1:30" ht="15.75" customHeight="1" x14ac:dyDescent="0.2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74"/>
      <c r="M798" s="74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</row>
    <row r="799" spans="1:30" ht="15.75" customHeight="1" x14ac:dyDescent="0.2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74"/>
      <c r="M799" s="74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</row>
    <row r="800" spans="1:30" ht="15.75" customHeight="1" x14ac:dyDescent="0.2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74"/>
      <c r="M800" s="74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</row>
    <row r="801" spans="1:30" ht="15.75" customHeight="1" x14ac:dyDescent="0.2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74"/>
      <c r="M801" s="74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</row>
    <row r="802" spans="1:30" ht="15.75" customHeight="1" x14ac:dyDescent="0.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74"/>
      <c r="M802" s="74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</row>
    <row r="803" spans="1:30" ht="15.75" customHeight="1" x14ac:dyDescent="0.2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74"/>
      <c r="M803" s="74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</row>
    <row r="804" spans="1:30" ht="15.75" customHeight="1" x14ac:dyDescent="0.2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74"/>
      <c r="M804" s="74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</row>
    <row r="805" spans="1:30" ht="15.75" customHeight="1" x14ac:dyDescent="0.2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74"/>
      <c r="M805" s="74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</row>
    <row r="806" spans="1:30" ht="15.75" customHeight="1" x14ac:dyDescent="0.2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74"/>
      <c r="M806" s="74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</row>
    <row r="807" spans="1:30" ht="15.75" customHeight="1" x14ac:dyDescent="0.2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74"/>
      <c r="M807" s="74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</row>
    <row r="808" spans="1:30" ht="15.75" customHeight="1" x14ac:dyDescent="0.2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74"/>
      <c r="M808" s="74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</row>
    <row r="809" spans="1:30" ht="15.75" customHeight="1" x14ac:dyDescent="0.2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74"/>
      <c r="M809" s="74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</row>
    <row r="810" spans="1:30" ht="15.75" customHeight="1" x14ac:dyDescent="0.2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74"/>
      <c r="M810" s="74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</row>
    <row r="811" spans="1:30" ht="15.75" customHeight="1" x14ac:dyDescent="0.2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74"/>
      <c r="M811" s="74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</row>
    <row r="812" spans="1:30" ht="15.75" customHeight="1" x14ac:dyDescent="0.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74"/>
      <c r="M812" s="74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</row>
    <row r="813" spans="1:30" ht="15.75" customHeight="1" x14ac:dyDescent="0.2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74"/>
      <c r="M813" s="74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</row>
    <row r="814" spans="1:30" ht="15.75" customHeight="1" x14ac:dyDescent="0.2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74"/>
      <c r="M814" s="74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</row>
    <row r="815" spans="1:30" ht="15.75" customHeight="1" x14ac:dyDescent="0.2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74"/>
      <c r="M815" s="74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</row>
    <row r="816" spans="1:30" ht="15.75" customHeight="1" x14ac:dyDescent="0.2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74"/>
      <c r="M816" s="74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</row>
    <row r="817" spans="1:30" ht="15.75" customHeight="1" x14ac:dyDescent="0.2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74"/>
      <c r="M817" s="74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</row>
    <row r="818" spans="1:30" ht="15.75" customHeight="1" x14ac:dyDescent="0.2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74"/>
      <c r="M818" s="74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</row>
    <row r="819" spans="1:30" ht="15.75" customHeight="1" x14ac:dyDescent="0.2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74"/>
      <c r="M819" s="74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</row>
    <row r="820" spans="1:30" ht="15.75" customHeight="1" x14ac:dyDescent="0.2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74"/>
      <c r="M820" s="74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</row>
    <row r="821" spans="1:30" ht="15.75" customHeight="1" x14ac:dyDescent="0.2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74"/>
      <c r="M821" s="74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</row>
    <row r="822" spans="1:30" ht="15.75" customHeight="1" x14ac:dyDescent="0.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74"/>
      <c r="M822" s="74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</row>
    <row r="823" spans="1:30" ht="15.75" customHeight="1" x14ac:dyDescent="0.2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74"/>
      <c r="M823" s="74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</row>
    <row r="824" spans="1:30" ht="15.75" customHeight="1" x14ac:dyDescent="0.2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74"/>
      <c r="M824" s="74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</row>
    <row r="825" spans="1:30" ht="15.75" customHeight="1" x14ac:dyDescent="0.2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74"/>
      <c r="M825" s="74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</row>
    <row r="826" spans="1:30" ht="15.75" customHeight="1" x14ac:dyDescent="0.2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74"/>
      <c r="M826" s="74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</row>
    <row r="827" spans="1:30" ht="15.75" customHeight="1" x14ac:dyDescent="0.2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74"/>
      <c r="M827" s="74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</row>
    <row r="828" spans="1:30" ht="15.75" customHeight="1" x14ac:dyDescent="0.2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74"/>
      <c r="M828" s="74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</row>
    <row r="829" spans="1:30" ht="15.75" customHeight="1" x14ac:dyDescent="0.2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74"/>
      <c r="M829" s="74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</row>
    <row r="830" spans="1:30" ht="15.75" customHeight="1" x14ac:dyDescent="0.2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74"/>
      <c r="M830" s="74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</row>
    <row r="831" spans="1:30" ht="15.75" customHeight="1" x14ac:dyDescent="0.2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74"/>
      <c r="M831" s="74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</row>
    <row r="832" spans="1:30" ht="15.75" customHeight="1" x14ac:dyDescent="0.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74"/>
      <c r="M832" s="74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</row>
    <row r="833" spans="1:30" ht="15.75" customHeight="1" x14ac:dyDescent="0.2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74"/>
      <c r="M833" s="74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</row>
    <row r="834" spans="1:30" ht="15.75" customHeight="1" x14ac:dyDescent="0.2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74"/>
      <c r="M834" s="74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</row>
    <row r="835" spans="1:30" ht="15.75" customHeight="1" x14ac:dyDescent="0.2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74"/>
      <c r="M835" s="74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</row>
    <row r="836" spans="1:30" ht="15.75" customHeight="1" x14ac:dyDescent="0.2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74"/>
      <c r="M836" s="74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</row>
    <row r="837" spans="1:30" ht="15.75" customHeight="1" x14ac:dyDescent="0.2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74"/>
      <c r="M837" s="74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</row>
    <row r="838" spans="1:30" ht="15.75" customHeight="1" x14ac:dyDescent="0.2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74"/>
      <c r="M838" s="74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</row>
    <row r="839" spans="1:30" ht="15.75" customHeight="1" x14ac:dyDescent="0.2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74"/>
      <c r="M839" s="74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</row>
    <row r="840" spans="1:30" ht="15.75" customHeight="1" x14ac:dyDescent="0.2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74"/>
      <c r="M840" s="74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</row>
    <row r="841" spans="1:30" ht="15.75" customHeight="1" x14ac:dyDescent="0.2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74"/>
      <c r="M841" s="74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</row>
    <row r="842" spans="1:30" ht="15.75" customHeight="1" x14ac:dyDescent="0.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74"/>
      <c r="M842" s="74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</row>
    <row r="843" spans="1:30" ht="15.75" customHeight="1" x14ac:dyDescent="0.2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74"/>
      <c r="M843" s="74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</row>
    <row r="844" spans="1:30" ht="15.75" customHeight="1" x14ac:dyDescent="0.2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74"/>
      <c r="M844" s="74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</row>
    <row r="845" spans="1:30" ht="15.75" customHeight="1" x14ac:dyDescent="0.2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74"/>
      <c r="M845" s="74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</row>
    <row r="846" spans="1:30" ht="15.75" customHeight="1" x14ac:dyDescent="0.2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74"/>
      <c r="M846" s="74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</row>
    <row r="847" spans="1:30" ht="15.75" customHeight="1" x14ac:dyDescent="0.2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74"/>
      <c r="M847" s="74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</row>
    <row r="848" spans="1:30" ht="15.75" customHeight="1" x14ac:dyDescent="0.2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74"/>
      <c r="M848" s="74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</row>
    <row r="849" spans="1:30" ht="15.75" customHeight="1" x14ac:dyDescent="0.2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74"/>
      <c r="M849" s="74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</row>
    <row r="850" spans="1:30" ht="15.75" customHeight="1" x14ac:dyDescent="0.2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74"/>
      <c r="M850" s="74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</row>
    <row r="851" spans="1:30" ht="15.75" customHeight="1" x14ac:dyDescent="0.2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74"/>
      <c r="M851" s="74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</row>
    <row r="852" spans="1:30" ht="15.75" customHeight="1" x14ac:dyDescent="0.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74"/>
      <c r="M852" s="74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</row>
    <row r="853" spans="1:30" ht="15.75" customHeight="1" x14ac:dyDescent="0.2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74"/>
      <c r="M853" s="74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</row>
    <row r="854" spans="1:30" ht="15.75" customHeight="1" x14ac:dyDescent="0.2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74"/>
      <c r="M854" s="74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</row>
    <row r="855" spans="1:30" ht="15.75" customHeight="1" x14ac:dyDescent="0.2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74"/>
      <c r="M855" s="74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</row>
    <row r="856" spans="1:30" ht="15.75" customHeight="1" x14ac:dyDescent="0.2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74"/>
      <c r="M856" s="74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</row>
    <row r="857" spans="1:30" ht="15.75" customHeight="1" x14ac:dyDescent="0.2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74"/>
      <c r="M857" s="74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</row>
    <row r="858" spans="1:30" ht="15.75" customHeight="1" x14ac:dyDescent="0.2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74"/>
      <c r="M858" s="74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</row>
    <row r="859" spans="1:30" ht="15.75" customHeight="1" x14ac:dyDescent="0.2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74"/>
      <c r="M859" s="74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</row>
    <row r="860" spans="1:30" ht="15.75" customHeight="1" x14ac:dyDescent="0.2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74"/>
      <c r="M860" s="74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</row>
    <row r="861" spans="1:30" ht="15.75" customHeight="1" x14ac:dyDescent="0.2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74"/>
      <c r="M861" s="74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</row>
    <row r="862" spans="1:30" ht="15.75" customHeight="1" x14ac:dyDescent="0.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74"/>
      <c r="M862" s="74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</row>
    <row r="863" spans="1:30" ht="15.75" customHeight="1" x14ac:dyDescent="0.2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74"/>
      <c r="M863" s="74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</row>
    <row r="864" spans="1:30" ht="15.75" customHeight="1" x14ac:dyDescent="0.2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74"/>
      <c r="M864" s="74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</row>
    <row r="865" spans="1:30" ht="15.75" customHeight="1" x14ac:dyDescent="0.2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74"/>
      <c r="M865" s="74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</row>
    <row r="866" spans="1:30" ht="15.75" customHeight="1" x14ac:dyDescent="0.2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74"/>
      <c r="M866" s="74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</row>
    <row r="867" spans="1:30" ht="15.75" customHeight="1" x14ac:dyDescent="0.2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74"/>
      <c r="M867" s="74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</row>
    <row r="868" spans="1:30" ht="15.75" customHeight="1" x14ac:dyDescent="0.2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74"/>
      <c r="M868" s="74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</row>
    <row r="869" spans="1:30" ht="15.75" customHeight="1" x14ac:dyDescent="0.2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74"/>
      <c r="M869" s="74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</row>
    <row r="870" spans="1:30" ht="15.75" customHeight="1" x14ac:dyDescent="0.2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74"/>
      <c r="M870" s="74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</row>
    <row r="871" spans="1:30" ht="15.75" customHeight="1" x14ac:dyDescent="0.2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74"/>
      <c r="M871" s="74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</row>
    <row r="872" spans="1:30" ht="15.75" customHeight="1" x14ac:dyDescent="0.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74"/>
      <c r="M872" s="74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</row>
    <row r="873" spans="1:30" ht="15.75" customHeight="1" x14ac:dyDescent="0.2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74"/>
      <c r="M873" s="74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</row>
    <row r="874" spans="1:30" ht="15.75" customHeight="1" x14ac:dyDescent="0.2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74"/>
      <c r="M874" s="74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</row>
    <row r="875" spans="1:30" ht="15.75" customHeight="1" x14ac:dyDescent="0.2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74"/>
      <c r="M875" s="74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</row>
    <row r="876" spans="1:30" ht="15.75" customHeight="1" x14ac:dyDescent="0.2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74"/>
      <c r="M876" s="74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</row>
    <row r="877" spans="1:30" ht="15.75" customHeight="1" x14ac:dyDescent="0.2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74"/>
      <c r="M877" s="74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</row>
    <row r="878" spans="1:30" ht="15.75" customHeight="1" x14ac:dyDescent="0.2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74"/>
      <c r="M878" s="74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</row>
    <row r="879" spans="1:30" ht="15.75" customHeight="1" x14ac:dyDescent="0.2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74"/>
      <c r="M879" s="74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</row>
    <row r="880" spans="1:30" ht="15.75" customHeight="1" x14ac:dyDescent="0.2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74"/>
      <c r="M880" s="74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</row>
    <row r="881" spans="1:30" ht="15.75" customHeight="1" x14ac:dyDescent="0.2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74"/>
      <c r="M881" s="74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</row>
    <row r="882" spans="1:30" ht="15.75" customHeight="1" x14ac:dyDescent="0.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74"/>
      <c r="M882" s="74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</row>
    <row r="883" spans="1:30" ht="15.75" customHeight="1" x14ac:dyDescent="0.2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74"/>
      <c r="M883" s="74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</row>
    <row r="884" spans="1:30" ht="15.75" customHeight="1" x14ac:dyDescent="0.2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74"/>
      <c r="M884" s="74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</row>
    <row r="885" spans="1:30" ht="15.75" customHeight="1" x14ac:dyDescent="0.2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74"/>
      <c r="M885" s="74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</row>
    <row r="886" spans="1:30" ht="15.75" customHeight="1" x14ac:dyDescent="0.2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74"/>
      <c r="M886" s="74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</row>
    <row r="887" spans="1:30" ht="15.75" customHeight="1" x14ac:dyDescent="0.2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74"/>
      <c r="M887" s="74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</row>
    <row r="888" spans="1:30" ht="15.75" customHeight="1" x14ac:dyDescent="0.2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74"/>
      <c r="M888" s="74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</row>
    <row r="889" spans="1:30" ht="15.75" customHeight="1" x14ac:dyDescent="0.2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74"/>
      <c r="M889" s="74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</row>
    <row r="890" spans="1:30" ht="15.75" customHeight="1" x14ac:dyDescent="0.2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74"/>
      <c r="M890" s="74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</row>
    <row r="891" spans="1:30" ht="15.75" customHeight="1" x14ac:dyDescent="0.2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74"/>
      <c r="M891" s="74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</row>
    <row r="892" spans="1:30" ht="15.75" customHeight="1" x14ac:dyDescent="0.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74"/>
      <c r="M892" s="74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</row>
    <row r="893" spans="1:30" ht="15.75" customHeight="1" x14ac:dyDescent="0.2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74"/>
      <c r="M893" s="74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</row>
    <row r="894" spans="1:30" ht="15.75" customHeight="1" x14ac:dyDescent="0.2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74"/>
      <c r="M894" s="74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</row>
    <row r="895" spans="1:30" ht="15.75" customHeight="1" x14ac:dyDescent="0.2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74"/>
      <c r="M895" s="74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</row>
    <row r="896" spans="1:30" ht="15.75" customHeight="1" x14ac:dyDescent="0.2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74"/>
      <c r="M896" s="74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</row>
    <row r="897" spans="1:30" ht="15.75" customHeight="1" x14ac:dyDescent="0.2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74"/>
      <c r="M897" s="74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</row>
    <row r="898" spans="1:30" ht="15.75" customHeight="1" x14ac:dyDescent="0.2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74"/>
      <c r="M898" s="74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</row>
    <row r="899" spans="1:30" ht="15.75" customHeight="1" x14ac:dyDescent="0.2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74"/>
      <c r="M899" s="74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</row>
    <row r="900" spans="1:30" ht="15.75" customHeight="1" x14ac:dyDescent="0.2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74"/>
      <c r="M900" s="74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</row>
    <row r="901" spans="1:30" ht="15.75" customHeight="1" x14ac:dyDescent="0.2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74"/>
      <c r="M901" s="74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</row>
    <row r="902" spans="1:30" ht="15.75" customHeight="1" x14ac:dyDescent="0.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74"/>
      <c r="M902" s="74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</row>
    <row r="903" spans="1:30" ht="15.75" customHeight="1" x14ac:dyDescent="0.2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74"/>
      <c r="M903" s="74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</row>
    <row r="904" spans="1:30" ht="15.75" customHeight="1" x14ac:dyDescent="0.2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74"/>
      <c r="M904" s="74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</row>
    <row r="905" spans="1:30" ht="15.75" customHeight="1" x14ac:dyDescent="0.2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74"/>
      <c r="M905" s="74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</row>
    <row r="906" spans="1:30" ht="15.75" customHeight="1" x14ac:dyDescent="0.2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74"/>
      <c r="M906" s="74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</row>
    <row r="907" spans="1:30" ht="15.75" customHeight="1" x14ac:dyDescent="0.2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74"/>
      <c r="M907" s="74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</row>
    <row r="908" spans="1:30" ht="15.75" customHeight="1" x14ac:dyDescent="0.2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74"/>
      <c r="M908" s="74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</row>
    <row r="909" spans="1:30" ht="15.75" customHeight="1" x14ac:dyDescent="0.2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74"/>
      <c r="M909" s="74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</row>
    <row r="910" spans="1:30" ht="15.75" customHeight="1" x14ac:dyDescent="0.2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74"/>
      <c r="M910" s="74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</row>
    <row r="911" spans="1:30" ht="15.75" customHeight="1" x14ac:dyDescent="0.2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74"/>
      <c r="M911" s="74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</row>
    <row r="912" spans="1:30" ht="15.75" customHeight="1" x14ac:dyDescent="0.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74"/>
      <c r="M912" s="74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</row>
    <row r="913" spans="1:30" ht="15.75" customHeight="1" x14ac:dyDescent="0.2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74"/>
      <c r="M913" s="74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</row>
    <row r="914" spans="1:30" ht="15.75" customHeight="1" x14ac:dyDescent="0.2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74"/>
      <c r="M914" s="74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</row>
    <row r="915" spans="1:30" ht="15.75" customHeight="1" x14ac:dyDescent="0.2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74"/>
      <c r="M915" s="74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</row>
    <row r="916" spans="1:30" ht="15.75" customHeight="1" x14ac:dyDescent="0.2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74"/>
      <c r="M916" s="74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</row>
    <row r="917" spans="1:30" ht="15.75" customHeight="1" x14ac:dyDescent="0.2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74"/>
      <c r="M917" s="74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</row>
    <row r="918" spans="1:30" ht="15.75" customHeight="1" x14ac:dyDescent="0.2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74"/>
      <c r="M918" s="74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</row>
    <row r="919" spans="1:30" ht="15.75" customHeight="1" x14ac:dyDescent="0.2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74"/>
      <c r="M919" s="74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</row>
    <row r="920" spans="1:30" ht="15.75" customHeight="1" x14ac:dyDescent="0.2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74"/>
      <c r="M920" s="74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</row>
    <row r="921" spans="1:30" ht="15.75" customHeight="1" x14ac:dyDescent="0.2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74"/>
      <c r="M921" s="74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</row>
    <row r="922" spans="1:30" ht="15.75" customHeight="1" x14ac:dyDescent="0.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74"/>
      <c r="M922" s="74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</row>
    <row r="923" spans="1:30" ht="15.75" customHeight="1" x14ac:dyDescent="0.2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74"/>
      <c r="M923" s="74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</row>
    <row r="924" spans="1:30" ht="15.75" customHeight="1" x14ac:dyDescent="0.2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74"/>
      <c r="M924" s="74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</row>
    <row r="925" spans="1:30" ht="15.75" customHeight="1" x14ac:dyDescent="0.2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74"/>
      <c r="M925" s="74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</row>
    <row r="926" spans="1:30" ht="15.75" customHeight="1" x14ac:dyDescent="0.2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74"/>
      <c r="M926" s="74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</row>
    <row r="927" spans="1:30" ht="15.75" customHeight="1" x14ac:dyDescent="0.2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74"/>
      <c r="M927" s="74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</row>
    <row r="928" spans="1:30" ht="15.75" customHeight="1" x14ac:dyDescent="0.2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74"/>
      <c r="M928" s="74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</row>
    <row r="929" spans="1:30" ht="15.75" customHeight="1" x14ac:dyDescent="0.2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74"/>
      <c r="M929" s="74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</row>
    <row r="930" spans="1:30" ht="15.75" customHeight="1" x14ac:dyDescent="0.2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74"/>
      <c r="M930" s="74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</row>
    <row r="931" spans="1:30" ht="15.75" customHeight="1" x14ac:dyDescent="0.2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74"/>
      <c r="M931" s="74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</row>
    <row r="932" spans="1:30" ht="15.75" customHeight="1" x14ac:dyDescent="0.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74"/>
      <c r="M932" s="74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</row>
    <row r="933" spans="1:30" ht="15.75" customHeight="1" x14ac:dyDescent="0.2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74"/>
      <c r="M933" s="74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</row>
    <row r="934" spans="1:30" ht="15.75" customHeight="1" x14ac:dyDescent="0.2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74"/>
      <c r="M934" s="74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</row>
    <row r="935" spans="1:30" ht="15.75" customHeight="1" x14ac:dyDescent="0.2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74"/>
      <c r="M935" s="74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</row>
    <row r="936" spans="1:30" ht="15.75" customHeight="1" x14ac:dyDescent="0.2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74"/>
      <c r="M936" s="74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</row>
    <row r="937" spans="1:30" ht="15.75" customHeight="1" x14ac:dyDescent="0.2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74"/>
      <c r="M937" s="74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</row>
    <row r="938" spans="1:30" ht="15.75" customHeight="1" x14ac:dyDescent="0.2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74"/>
      <c r="M938" s="74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</row>
    <row r="939" spans="1:30" ht="15.75" customHeight="1" x14ac:dyDescent="0.2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74"/>
      <c r="M939" s="74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</row>
    <row r="940" spans="1:30" ht="15.75" customHeight="1" x14ac:dyDescent="0.2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74"/>
      <c r="M940" s="74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</row>
    <row r="941" spans="1:30" ht="15.75" customHeight="1" x14ac:dyDescent="0.2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74"/>
      <c r="M941" s="74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</row>
    <row r="942" spans="1:30" ht="15.75" customHeight="1" x14ac:dyDescent="0.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74"/>
      <c r="M942" s="74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</row>
    <row r="943" spans="1:30" ht="15.75" customHeight="1" x14ac:dyDescent="0.2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74"/>
      <c r="M943" s="74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</row>
    <row r="944" spans="1:30" ht="15.75" customHeight="1" x14ac:dyDescent="0.2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74"/>
      <c r="M944" s="74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</row>
    <row r="945" spans="1:30" ht="15.75" customHeight="1" x14ac:dyDescent="0.2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74"/>
      <c r="M945" s="74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</row>
    <row r="946" spans="1:30" ht="15.75" customHeight="1" x14ac:dyDescent="0.2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74"/>
      <c r="M946" s="74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</row>
    <row r="947" spans="1:30" ht="15.75" customHeight="1" x14ac:dyDescent="0.2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74"/>
      <c r="M947" s="74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</row>
    <row r="948" spans="1:30" ht="15.75" customHeight="1" x14ac:dyDescent="0.2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74"/>
      <c r="M948" s="74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59"/>
    </row>
    <row r="949" spans="1:30" ht="15.75" customHeight="1" x14ac:dyDescent="0.2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74"/>
      <c r="M949" s="74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59"/>
    </row>
    <row r="950" spans="1:30" ht="15.75" customHeight="1" x14ac:dyDescent="0.2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74"/>
      <c r="M950" s="74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59"/>
    </row>
    <row r="951" spans="1:30" ht="15.75" customHeight="1" x14ac:dyDescent="0.2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74"/>
      <c r="M951" s="74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59"/>
    </row>
    <row r="952" spans="1:30" ht="15.75" customHeight="1" x14ac:dyDescent="0.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74"/>
      <c r="M952" s="74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59"/>
    </row>
    <row r="953" spans="1:30" ht="15.75" customHeight="1" x14ac:dyDescent="0.2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74"/>
      <c r="M953" s="74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59"/>
    </row>
    <row r="954" spans="1:30" ht="15.75" customHeight="1" x14ac:dyDescent="0.2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74"/>
      <c r="M954" s="74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59"/>
    </row>
    <row r="955" spans="1:30" ht="15.75" customHeight="1" x14ac:dyDescent="0.2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74"/>
      <c r="M955" s="74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59"/>
    </row>
    <row r="956" spans="1:30" ht="15.75" customHeight="1" x14ac:dyDescent="0.2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74"/>
      <c r="M956" s="74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  <c r="AD956" s="59"/>
    </row>
    <row r="957" spans="1:30" ht="15.75" customHeight="1" x14ac:dyDescent="0.2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74"/>
      <c r="M957" s="74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  <c r="AD957" s="59"/>
    </row>
    <row r="958" spans="1:30" ht="15.75" customHeight="1" x14ac:dyDescent="0.2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74"/>
      <c r="M958" s="74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59"/>
    </row>
    <row r="959" spans="1:30" ht="15.75" customHeight="1" x14ac:dyDescent="0.2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74"/>
      <c r="M959" s="74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  <c r="AD959" s="59"/>
    </row>
    <row r="960" spans="1:30" ht="15.75" customHeight="1" x14ac:dyDescent="0.2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74"/>
      <c r="M960" s="74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59"/>
    </row>
    <row r="961" spans="1:30" ht="15.75" customHeight="1" x14ac:dyDescent="0.2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74"/>
      <c r="M961" s="74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  <c r="AD961" s="59"/>
    </row>
    <row r="962" spans="1:30" ht="15.75" customHeight="1" x14ac:dyDescent="0.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74"/>
      <c r="M962" s="74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  <c r="AD962" s="59"/>
    </row>
    <row r="963" spans="1:30" ht="15.75" customHeight="1" x14ac:dyDescent="0.2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74"/>
      <c r="M963" s="74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59"/>
    </row>
    <row r="964" spans="1:30" ht="15.75" customHeight="1" x14ac:dyDescent="0.2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74"/>
      <c r="M964" s="74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59"/>
    </row>
    <row r="965" spans="1:30" ht="15.75" customHeight="1" x14ac:dyDescent="0.2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74"/>
      <c r="M965" s="74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59"/>
    </row>
    <row r="966" spans="1:30" ht="15.75" customHeight="1" x14ac:dyDescent="0.2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74"/>
      <c r="M966" s="74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  <c r="AD966" s="59"/>
    </row>
    <row r="967" spans="1:30" ht="15.75" customHeight="1" x14ac:dyDescent="0.2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74"/>
      <c r="M967" s="74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  <c r="AD967" s="59"/>
    </row>
    <row r="968" spans="1:30" ht="15.75" customHeight="1" x14ac:dyDescent="0.2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74"/>
      <c r="M968" s="74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59"/>
    </row>
    <row r="969" spans="1:30" ht="15.75" customHeight="1" x14ac:dyDescent="0.2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74"/>
      <c r="M969" s="74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  <c r="AD969" s="59"/>
    </row>
    <row r="970" spans="1:30" ht="15.75" customHeight="1" x14ac:dyDescent="0.2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74"/>
      <c r="M970" s="74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  <c r="AD970" s="59"/>
    </row>
    <row r="971" spans="1:30" ht="15.75" customHeight="1" x14ac:dyDescent="0.2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74"/>
      <c r="M971" s="74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59"/>
    </row>
    <row r="972" spans="1:30" ht="15.75" customHeight="1" x14ac:dyDescent="0.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74"/>
      <c r="M972" s="74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  <c r="AD972" s="59"/>
    </row>
    <row r="973" spans="1:30" ht="15.75" customHeight="1" x14ac:dyDescent="0.2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74"/>
      <c r="M973" s="74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59"/>
    </row>
    <row r="974" spans="1:30" ht="15.75" customHeight="1" x14ac:dyDescent="0.2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74"/>
      <c r="M974" s="74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  <c r="AD974" s="59"/>
    </row>
    <row r="975" spans="1:30" ht="15.75" customHeight="1" x14ac:dyDescent="0.2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74"/>
      <c r="M975" s="74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  <c r="AD975" s="59"/>
    </row>
  </sheetData>
  <mergeCells count="1">
    <mergeCell ref="A1:N1"/>
  </mergeCells>
  <printOptions horizontalCentered="1" gridLines="1"/>
  <pageMargins left="0.7" right="0.7" top="0.75" bottom="0.75" header="0" footer="0"/>
  <pageSetup paperSize="9" scale="14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PESQUISA - CEIA DE NATAL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</dc:creator>
  <cp:lastModifiedBy>MIRELLA</cp:lastModifiedBy>
  <cp:lastPrinted>2023-12-18T19:37:55Z</cp:lastPrinted>
  <dcterms:created xsi:type="dcterms:W3CDTF">2023-12-19T19:52:04Z</dcterms:created>
  <dcterms:modified xsi:type="dcterms:W3CDTF">2023-12-18T19:38:09Z</dcterms:modified>
</cp:coreProperties>
</file>